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380" yWindow="-105" windowWidth="14430" windowHeight="12495"/>
  </bookViews>
  <sheets>
    <sheet name="危房改造资金分配表" sheetId="1" r:id="rId1"/>
  </sheets>
  <externalReferences>
    <externalReference r:id="rId2"/>
  </externalReferences>
  <definedNames>
    <definedName name="_xlnm.Print_Area" localSheetId="0">危房改造资金分配表!$A$1:$K$36</definedName>
  </definedNames>
  <calcPr calcId="124519"/>
</workbook>
</file>

<file path=xl/calcChain.xml><?xml version="1.0" encoding="utf-8"?>
<calcChain xmlns="http://schemas.openxmlformats.org/spreadsheetml/2006/main">
  <c r="C37" i="1"/>
  <c r="I17"/>
  <c r="I7" l="1"/>
</calcChain>
</file>

<file path=xl/sharedStrings.xml><?xml version="1.0" encoding="utf-8"?>
<sst xmlns="http://schemas.openxmlformats.org/spreadsheetml/2006/main" count="50" uniqueCount="50">
  <si>
    <t>提高农村贫困人口医疗保障水平补助资金</t>
    <phoneticPr fontId="3" type="noConversion"/>
  </si>
  <si>
    <t>北京市</t>
  </si>
  <si>
    <t>天津市</t>
  </si>
  <si>
    <t>河北省</t>
  </si>
  <si>
    <t>山西省</t>
  </si>
  <si>
    <t>辽宁省</t>
  </si>
  <si>
    <t>吉林省</t>
  </si>
  <si>
    <t>江苏省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</si>
  <si>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</si>
  <si>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</si>
  <si>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</si>
  <si>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</si>
  <si>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</si>
  <si>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</si>
  <si>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</si>
  <si>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</si>
  <si>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</si>
  <si>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重庆市</t>
  </si>
  <si>
    <t>四川省</t>
  </si>
  <si>
    <t>贵州省</t>
  </si>
  <si>
    <t>云南省</t>
  </si>
  <si>
    <t>陕西省</t>
  </si>
  <si>
    <t>甘肃省</t>
  </si>
  <si>
    <t>青海省</t>
  </si>
  <si>
    <t>其中：南疆四地州</t>
    <phoneticPr fontId="3" type="noConversion"/>
  </si>
  <si>
    <t>地区</t>
    <phoneticPr fontId="3" type="noConversion"/>
  </si>
  <si>
    <t>合计</t>
    <phoneticPr fontId="3" type="noConversion"/>
  </si>
  <si>
    <t>内蒙古自治区</t>
    <phoneticPr fontId="3" type="noConversion"/>
  </si>
  <si>
    <t>黑龙江省</t>
    <phoneticPr fontId="3" type="noConversion"/>
  </si>
  <si>
    <t>广西自治区</t>
    <phoneticPr fontId="3" type="noConversion"/>
  </si>
  <si>
    <t>西藏自治区</t>
    <phoneticPr fontId="3" type="noConversion"/>
  </si>
  <si>
    <t>宁夏自治区</t>
    <phoneticPr fontId="3" type="noConversion"/>
  </si>
  <si>
    <t>新疆自治区</t>
    <phoneticPr fontId="3" type="noConversion"/>
  </si>
  <si>
    <t>附件1：</t>
    <phoneticPr fontId="3" type="noConversion"/>
  </si>
  <si>
    <t>其中：</t>
    <phoneticPr fontId="3" type="noConversion"/>
  </si>
  <si>
    <t>已下达</t>
    <phoneticPr fontId="3" type="noConversion"/>
  </si>
  <si>
    <t>本次下达</t>
    <phoneticPr fontId="3" type="noConversion"/>
  </si>
  <si>
    <t>其中：</t>
    <phoneticPr fontId="1" type="noConversion"/>
  </si>
  <si>
    <t>单位：万元、户</t>
    <phoneticPr fontId="1" type="noConversion"/>
  </si>
  <si>
    <t>2019年中央财政农村危房改造补助资金和改造任务分配表</t>
    <phoneticPr fontId="3" type="noConversion"/>
  </si>
  <si>
    <t>补助资金</t>
    <phoneticPr fontId="1" type="noConversion"/>
  </si>
  <si>
    <t>农村危房改造</t>
    <phoneticPr fontId="1" type="noConversion"/>
  </si>
  <si>
    <t>深度贫困地区</t>
    <phoneticPr fontId="1" type="noConversion"/>
  </si>
  <si>
    <t>其中：</t>
    <phoneticPr fontId="1" type="noConversion"/>
  </si>
  <si>
    <t>农房抗震改造</t>
    <phoneticPr fontId="1" type="noConversion"/>
  </si>
  <si>
    <t>补助资金</t>
    <phoneticPr fontId="1" type="noConversion"/>
  </si>
  <si>
    <t>建档立卡贫困户任务数</t>
    <phoneticPr fontId="3" type="noConversion"/>
  </si>
  <si>
    <t>补助资金合计</t>
    <phoneticPr fontId="1" type="noConversion"/>
  </si>
  <si>
    <t>四类重点对象危房改造
任务数</t>
    <phoneticPr fontId="3" type="noConversion"/>
  </si>
  <si>
    <t>农房抗震改造
任务数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</si>
</sst>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9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" xfId="0" applyFont="1" applyBorder="1">
      <alignment vertical="center"/>
    </xf>
    <xf numFmtId="0" fontId="2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">
    <cellStyle name="百分比 5" xfId="3"/>
    <cellStyle name="常规" xfId="0" builtinId="0"/>
    <cellStyle name="常规 15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AppData/Local/Microsoft/Windows/Temporary%20Internet%20Files/Content.IE5/6VU71L3R/2018&#24180;&#8220;&#19977;&#21306;&#19977;&#24030;&#8221;&#21450;&#20854;&#20182;&#28145;&#24230;&#36139;&#22256;&#22320;&#21306;&#20581;&#24247;&#25206;&#36139;&#34917;&#21161;&#36164;&#37329;&#20998;&#3719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区三州资金分配"/>
      <sheetName val="其他地区资金分配"/>
      <sheetName val="Sheet1"/>
      <sheetName val="三区三州214县"/>
      <sheetName val="其他深度贫困县"/>
    </sheetNames>
    <sheetDataSet>
      <sheetData sheetId="0" refreshError="1"/>
      <sheetData sheetId="1" refreshError="1">
        <row r="7">
          <cell r="H7">
            <v>15040</v>
          </cell>
        </row>
        <row r="13">
          <cell r="H13">
            <v>18162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SheetLayoutView="80" workbookViewId="0">
      <selection activeCell="L6" sqref="L6"/>
    </sheetView>
  </sheetViews>
  <sheetFormatPr defaultColWidth="19.875" defaultRowHeight="13.5"/>
  <cols>
    <col min="1" max="8" width="14.625" customWidth="1"/>
    <col min="9" max="9" width="14.875" hidden="1" customWidth="1"/>
    <col min="10" max="11" width="14.625" customWidth="1"/>
  </cols>
  <sheetData>
    <row r="1" spans="1:14">
      <c r="A1" s="13" t="s">
        <v>33</v>
      </c>
      <c r="B1" s="14"/>
      <c r="C1" s="15"/>
      <c r="D1" s="14"/>
      <c r="E1" s="14"/>
      <c r="F1" s="14"/>
      <c r="G1" s="14"/>
      <c r="H1" s="14"/>
      <c r="I1" s="14"/>
      <c r="J1" s="14"/>
      <c r="K1" s="14"/>
    </row>
    <row r="2" spans="1:14" ht="38.2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7" t="s">
        <v>38</v>
      </c>
    </row>
    <row r="4" spans="1:14" ht="14.25" customHeight="1">
      <c r="A4" s="29" t="s">
        <v>25</v>
      </c>
      <c r="B4" s="30" t="s">
        <v>47</v>
      </c>
      <c r="C4" s="27" t="s">
        <v>34</v>
      </c>
      <c r="D4" s="27"/>
      <c r="E4" s="30" t="s">
        <v>41</v>
      </c>
      <c r="F4" s="30"/>
      <c r="G4" s="30"/>
      <c r="H4" s="30"/>
      <c r="I4" s="11"/>
      <c r="J4" s="30" t="s">
        <v>44</v>
      </c>
      <c r="K4" s="30"/>
    </row>
    <row r="5" spans="1:14" ht="17.45" customHeight="1">
      <c r="A5" s="29"/>
      <c r="B5" s="30"/>
      <c r="C5" s="31" t="s">
        <v>35</v>
      </c>
      <c r="D5" s="28" t="s">
        <v>36</v>
      </c>
      <c r="E5" s="28" t="s">
        <v>40</v>
      </c>
      <c r="F5" s="8" t="s">
        <v>43</v>
      </c>
      <c r="G5" s="28" t="s">
        <v>48</v>
      </c>
      <c r="H5" s="8" t="s">
        <v>37</v>
      </c>
      <c r="I5" s="26" t="s">
        <v>0</v>
      </c>
      <c r="J5" s="30" t="s">
        <v>45</v>
      </c>
      <c r="K5" s="32" t="s">
        <v>49</v>
      </c>
    </row>
    <row r="6" spans="1:14" ht="37.15" customHeight="1">
      <c r="A6" s="29"/>
      <c r="B6" s="30"/>
      <c r="C6" s="31"/>
      <c r="D6" s="28"/>
      <c r="E6" s="28"/>
      <c r="F6" s="12" t="s">
        <v>42</v>
      </c>
      <c r="G6" s="29"/>
      <c r="H6" s="7" t="s">
        <v>46</v>
      </c>
      <c r="I6" s="26"/>
      <c r="J6" s="30"/>
      <c r="K6" s="30"/>
    </row>
    <row r="7" spans="1:14" ht="27.95" customHeight="1">
      <c r="A7" s="9" t="s">
        <v>26</v>
      </c>
      <c r="B7" s="18">
        <v>2985000</v>
      </c>
      <c r="C7" s="18">
        <v>1851500</v>
      </c>
      <c r="D7" s="18">
        <v>1133500</v>
      </c>
      <c r="E7" s="18">
        <v>2645000</v>
      </c>
      <c r="F7" s="18">
        <v>1390373</v>
      </c>
      <c r="G7" s="18">
        <v>1349900</v>
      </c>
      <c r="H7" s="21">
        <v>641700</v>
      </c>
      <c r="I7" s="19" t="e">
        <f>SUM(I10:I37)-#REF!-#REF!-#REF!-#REF!-#REF!-#REF!-#REF!-I37</f>
        <v>#REF!</v>
      </c>
      <c r="J7" s="18">
        <v>340000</v>
      </c>
      <c r="K7" s="18">
        <v>424999.99999999988</v>
      </c>
      <c r="M7" s="20"/>
    </row>
    <row r="8" spans="1:14" ht="27.95" customHeight="1">
      <c r="A8" s="6" t="s">
        <v>1</v>
      </c>
      <c r="B8" s="22">
        <v>5654</v>
      </c>
      <c r="C8" s="16">
        <v>0</v>
      </c>
      <c r="D8" s="16">
        <v>5654</v>
      </c>
      <c r="E8" s="16">
        <v>4462</v>
      </c>
      <c r="F8" s="21">
        <v>0</v>
      </c>
      <c r="G8" s="21">
        <v>4100</v>
      </c>
      <c r="H8" s="21">
        <v>0</v>
      </c>
      <c r="I8" s="23"/>
      <c r="J8" s="16">
        <v>1192</v>
      </c>
      <c r="K8" s="16">
        <v>1900</v>
      </c>
    </row>
    <row r="9" spans="1:14" ht="27.95" customHeight="1">
      <c r="A9" s="6" t="s">
        <v>2</v>
      </c>
      <c r="B9" s="22">
        <v>7776</v>
      </c>
      <c r="C9" s="16">
        <v>0</v>
      </c>
      <c r="D9" s="16">
        <v>7776</v>
      </c>
      <c r="E9" s="16">
        <v>5331</v>
      </c>
      <c r="F9" s="21">
        <v>0</v>
      </c>
      <c r="G9" s="21">
        <v>4400</v>
      </c>
      <c r="H9" s="21">
        <v>0</v>
      </c>
      <c r="I9" s="23"/>
      <c r="J9" s="16">
        <v>2445</v>
      </c>
      <c r="K9" s="16">
        <v>3500</v>
      </c>
    </row>
    <row r="10" spans="1:14" ht="27.95" customHeight="1">
      <c r="A10" s="6" t="s">
        <v>3</v>
      </c>
      <c r="B10" s="22">
        <v>54411</v>
      </c>
      <c r="C10" s="16">
        <v>288</v>
      </c>
      <c r="D10" s="16">
        <v>54123</v>
      </c>
      <c r="E10" s="16">
        <v>25879</v>
      </c>
      <c r="F10" s="21">
        <v>10509</v>
      </c>
      <c r="G10" s="21">
        <v>17800</v>
      </c>
      <c r="H10" s="24">
        <v>8500</v>
      </c>
      <c r="I10" s="23">
        <v>15040</v>
      </c>
      <c r="J10" s="16">
        <v>28532</v>
      </c>
      <c r="K10" s="16">
        <v>36600</v>
      </c>
      <c r="N10" s="2"/>
    </row>
    <row r="11" spans="1:14" ht="27.95" customHeight="1">
      <c r="A11" s="6" t="s">
        <v>4</v>
      </c>
      <c r="B11" s="22">
        <v>121222</v>
      </c>
      <c r="C11" s="16">
        <v>48706</v>
      </c>
      <c r="D11" s="16">
        <v>72516</v>
      </c>
      <c r="E11" s="16">
        <v>98451</v>
      </c>
      <c r="F11" s="21">
        <v>66036</v>
      </c>
      <c r="G11" s="21">
        <v>61600</v>
      </c>
      <c r="H11" s="24">
        <v>47400</v>
      </c>
      <c r="I11" s="23">
        <v>7772</v>
      </c>
      <c r="J11" s="16">
        <v>22771</v>
      </c>
      <c r="K11" s="16">
        <v>29900</v>
      </c>
      <c r="N11" s="2"/>
    </row>
    <row r="12" spans="1:14" ht="27.95" customHeight="1">
      <c r="A12" s="6" t="s">
        <v>27</v>
      </c>
      <c r="B12" s="22">
        <v>54970</v>
      </c>
      <c r="C12" s="16">
        <v>19677</v>
      </c>
      <c r="D12" s="16">
        <v>35293</v>
      </c>
      <c r="E12" s="16">
        <v>41800</v>
      </c>
      <c r="F12" s="21">
        <v>28181</v>
      </c>
      <c r="G12" s="21">
        <v>18000</v>
      </c>
      <c r="H12" s="24">
        <v>3600</v>
      </c>
      <c r="I12" s="23">
        <v>6900</v>
      </c>
      <c r="J12" s="16">
        <v>13170</v>
      </c>
      <c r="K12" s="16">
        <v>16400</v>
      </c>
      <c r="N12" s="2"/>
    </row>
    <row r="13" spans="1:14" ht="27.95" customHeight="1">
      <c r="A13" s="6" t="s">
        <v>5</v>
      </c>
      <c r="B13" s="22">
        <v>77430</v>
      </c>
      <c r="C13" s="16">
        <v>29507</v>
      </c>
      <c r="D13" s="16">
        <v>47923</v>
      </c>
      <c r="E13" s="16">
        <v>67062</v>
      </c>
      <c r="F13" s="21">
        <v>42084</v>
      </c>
      <c r="G13" s="21">
        <v>33900</v>
      </c>
      <c r="H13" s="24">
        <v>15800</v>
      </c>
      <c r="I13" s="23">
        <v>6676</v>
      </c>
      <c r="J13" s="16">
        <v>10368</v>
      </c>
      <c r="K13" s="16">
        <v>14500</v>
      </c>
      <c r="N13" s="2"/>
    </row>
    <row r="14" spans="1:14" ht="27.95" customHeight="1">
      <c r="A14" s="6" t="s">
        <v>6</v>
      </c>
      <c r="B14" s="22">
        <v>19359</v>
      </c>
      <c r="C14" s="16">
        <v>7489</v>
      </c>
      <c r="D14" s="16">
        <v>11870</v>
      </c>
      <c r="E14" s="16">
        <v>16232</v>
      </c>
      <c r="F14" s="21">
        <v>2624</v>
      </c>
      <c r="G14" s="21">
        <v>11399.999999999998</v>
      </c>
      <c r="H14" s="24">
        <v>4800</v>
      </c>
      <c r="I14" s="23">
        <v>1443</v>
      </c>
      <c r="J14" s="16">
        <v>3127</v>
      </c>
      <c r="K14" s="16">
        <v>4100</v>
      </c>
      <c r="N14" s="2"/>
    </row>
    <row r="15" spans="1:14" ht="27.95" customHeight="1">
      <c r="A15" s="6" t="s">
        <v>28</v>
      </c>
      <c r="B15" s="22">
        <v>124796</v>
      </c>
      <c r="C15" s="16">
        <v>106019</v>
      </c>
      <c r="D15" s="16">
        <v>18777</v>
      </c>
      <c r="E15" s="16">
        <v>121685</v>
      </c>
      <c r="F15" s="21">
        <v>32278</v>
      </c>
      <c r="G15" s="21">
        <v>75700</v>
      </c>
      <c r="H15" s="24">
        <v>2500</v>
      </c>
      <c r="I15" s="23">
        <v>3582</v>
      </c>
      <c r="J15" s="16">
        <v>3111</v>
      </c>
      <c r="K15" s="16">
        <v>3800</v>
      </c>
      <c r="N15" s="2"/>
    </row>
    <row r="16" spans="1:14" ht="27.95" customHeight="1">
      <c r="A16" s="6" t="s">
        <v>7</v>
      </c>
      <c r="B16" s="22">
        <v>27428</v>
      </c>
      <c r="C16" s="16">
        <v>10045</v>
      </c>
      <c r="D16" s="16">
        <v>17383</v>
      </c>
      <c r="E16" s="16">
        <v>8730</v>
      </c>
      <c r="F16" s="21">
        <v>0</v>
      </c>
      <c r="G16" s="21">
        <v>6700</v>
      </c>
      <c r="H16" s="24">
        <v>0</v>
      </c>
      <c r="I16" s="23"/>
      <c r="J16" s="16">
        <v>18698</v>
      </c>
      <c r="K16" s="16">
        <v>26400</v>
      </c>
      <c r="N16" s="2"/>
    </row>
    <row r="17" spans="1:14" ht="27.95" customHeight="1">
      <c r="A17" s="6" t="s">
        <v>8</v>
      </c>
      <c r="B17" s="22">
        <v>71513</v>
      </c>
      <c r="C17" s="16">
        <v>100064</v>
      </c>
      <c r="D17" s="16">
        <v>-28551</v>
      </c>
      <c r="E17" s="16">
        <v>69315</v>
      </c>
      <c r="F17" s="21">
        <v>29359</v>
      </c>
      <c r="G17" s="21">
        <v>41600</v>
      </c>
      <c r="H17" s="24">
        <v>22900</v>
      </c>
      <c r="I17" s="23">
        <f>[1]其他地区资金分配!$H$13</f>
        <v>18162</v>
      </c>
      <c r="J17" s="16">
        <v>2198</v>
      </c>
      <c r="K17" s="16">
        <v>2800.0000000000005</v>
      </c>
      <c r="N17" s="2"/>
    </row>
    <row r="18" spans="1:14" ht="27.95" customHeight="1">
      <c r="A18" s="6" t="s">
        <v>9</v>
      </c>
      <c r="B18" s="22">
        <v>8340</v>
      </c>
      <c r="C18" s="16">
        <v>905</v>
      </c>
      <c r="D18" s="16">
        <v>7435</v>
      </c>
      <c r="E18" s="16">
        <v>2637</v>
      </c>
      <c r="F18" s="21">
        <v>0</v>
      </c>
      <c r="G18" s="21">
        <v>2000</v>
      </c>
      <c r="H18" s="24">
        <v>100</v>
      </c>
      <c r="I18" s="23"/>
      <c r="J18" s="16">
        <v>5703</v>
      </c>
      <c r="K18" s="16">
        <v>7500</v>
      </c>
      <c r="N18" s="2"/>
    </row>
    <row r="19" spans="1:14" ht="27.95" customHeight="1">
      <c r="A19" s="6" t="s">
        <v>10</v>
      </c>
      <c r="B19" s="22">
        <v>50096</v>
      </c>
      <c r="C19" s="16">
        <v>26043</v>
      </c>
      <c r="D19" s="16">
        <v>24053</v>
      </c>
      <c r="E19" s="16">
        <v>50096</v>
      </c>
      <c r="F19" s="21">
        <v>0</v>
      </c>
      <c r="G19" s="21">
        <v>35700</v>
      </c>
      <c r="H19" s="24">
        <v>14300</v>
      </c>
      <c r="I19" s="23"/>
      <c r="J19" s="16">
        <v>0</v>
      </c>
      <c r="K19" s="16">
        <v>0</v>
      </c>
      <c r="N19" s="2"/>
    </row>
    <row r="20" spans="1:14" ht="27.95" customHeight="1">
      <c r="A20" s="6" t="s">
        <v>11</v>
      </c>
      <c r="B20" s="22">
        <v>53841</v>
      </c>
      <c r="C20" s="16">
        <v>29388</v>
      </c>
      <c r="D20" s="16">
        <v>24453</v>
      </c>
      <c r="E20" s="16">
        <v>23177</v>
      </c>
      <c r="F20" s="21">
        <v>6457</v>
      </c>
      <c r="G20" s="21">
        <v>12200</v>
      </c>
      <c r="H20" s="24">
        <v>4800</v>
      </c>
      <c r="I20" s="23">
        <v>2328</v>
      </c>
      <c r="J20" s="16">
        <v>30664</v>
      </c>
      <c r="K20" s="16">
        <v>40000</v>
      </c>
      <c r="N20" s="2"/>
    </row>
    <row r="21" spans="1:14" ht="27.95" customHeight="1">
      <c r="A21" s="6" t="s">
        <v>12</v>
      </c>
      <c r="B21" s="22">
        <v>171678</v>
      </c>
      <c r="C21" s="16">
        <v>109150</v>
      </c>
      <c r="D21" s="16">
        <v>62528</v>
      </c>
      <c r="E21" s="16">
        <v>145488</v>
      </c>
      <c r="F21" s="21">
        <v>20208</v>
      </c>
      <c r="G21" s="21">
        <v>90800</v>
      </c>
      <c r="H21" s="24">
        <v>46500</v>
      </c>
      <c r="I21" s="23">
        <v>6365</v>
      </c>
      <c r="J21" s="16">
        <v>26190</v>
      </c>
      <c r="K21" s="16">
        <v>31500</v>
      </c>
      <c r="N21" s="2"/>
    </row>
    <row r="22" spans="1:14" ht="27.95" customHeight="1">
      <c r="A22" s="6" t="s">
        <v>13</v>
      </c>
      <c r="B22" s="22">
        <v>137121</v>
      </c>
      <c r="C22" s="16">
        <v>78181</v>
      </c>
      <c r="D22" s="16">
        <v>58940</v>
      </c>
      <c r="E22" s="16">
        <v>137121</v>
      </c>
      <c r="F22" s="21">
        <v>64537</v>
      </c>
      <c r="G22" s="21">
        <v>75000</v>
      </c>
      <c r="H22" s="24">
        <v>59100</v>
      </c>
      <c r="I22" s="23">
        <v>17049</v>
      </c>
      <c r="J22" s="16">
        <v>0</v>
      </c>
      <c r="K22" s="16">
        <v>0</v>
      </c>
      <c r="N22" s="2"/>
    </row>
    <row r="23" spans="1:14" ht="27.95" customHeight="1">
      <c r="A23" s="6" t="s">
        <v>14</v>
      </c>
      <c r="B23" s="22">
        <v>57210</v>
      </c>
      <c r="C23" s="16">
        <v>22291</v>
      </c>
      <c r="D23" s="16">
        <v>34919</v>
      </c>
      <c r="E23" s="16">
        <v>57210</v>
      </c>
      <c r="F23" s="21">
        <v>13259</v>
      </c>
      <c r="G23" s="21">
        <v>33800</v>
      </c>
      <c r="H23" s="24">
        <v>15200</v>
      </c>
      <c r="I23" s="23">
        <v>13301</v>
      </c>
      <c r="J23" s="16">
        <v>0</v>
      </c>
      <c r="K23" s="16">
        <v>0</v>
      </c>
      <c r="N23" s="2"/>
    </row>
    <row r="24" spans="1:14" ht="27.95" customHeight="1">
      <c r="A24" s="6" t="s">
        <v>15</v>
      </c>
      <c r="B24" s="22">
        <v>4118</v>
      </c>
      <c r="C24" s="16">
        <v>28391</v>
      </c>
      <c r="D24" s="16">
        <v>-24273</v>
      </c>
      <c r="E24" s="16">
        <v>500</v>
      </c>
      <c r="F24" s="21">
        <v>0</v>
      </c>
      <c r="G24" s="21">
        <v>0</v>
      </c>
      <c r="H24" s="24">
        <v>0</v>
      </c>
      <c r="I24" s="23"/>
      <c r="J24" s="16">
        <v>3618</v>
      </c>
      <c r="K24" s="16">
        <v>4700</v>
      </c>
      <c r="N24" s="2"/>
    </row>
    <row r="25" spans="1:14" ht="27.95" customHeight="1">
      <c r="A25" s="6" t="s">
        <v>29</v>
      </c>
      <c r="B25" s="22">
        <v>101618</v>
      </c>
      <c r="C25" s="16">
        <v>13126</v>
      </c>
      <c r="D25" s="16">
        <v>88492</v>
      </c>
      <c r="E25" s="16">
        <v>101618</v>
      </c>
      <c r="F25" s="21">
        <v>42073</v>
      </c>
      <c r="G25" s="21">
        <v>57000</v>
      </c>
      <c r="H25" s="24">
        <v>38000</v>
      </c>
      <c r="I25" s="23">
        <v>26409</v>
      </c>
      <c r="J25" s="16">
        <v>0</v>
      </c>
      <c r="K25" s="16">
        <v>0</v>
      </c>
      <c r="N25" s="2"/>
    </row>
    <row r="26" spans="1:14" ht="27.95" customHeight="1">
      <c r="A26" s="6" t="s">
        <v>16</v>
      </c>
      <c r="B26" s="22">
        <v>17247</v>
      </c>
      <c r="C26" s="16">
        <v>32104</v>
      </c>
      <c r="D26" s="16">
        <v>-14857</v>
      </c>
      <c r="E26" s="16">
        <v>15175</v>
      </c>
      <c r="F26" s="21">
        <v>950</v>
      </c>
      <c r="G26" s="21">
        <v>10000</v>
      </c>
      <c r="H26" s="24">
        <v>8500</v>
      </c>
      <c r="I26" s="23">
        <v>139</v>
      </c>
      <c r="J26" s="16">
        <v>2072</v>
      </c>
      <c r="K26" s="16">
        <v>2500</v>
      </c>
      <c r="N26" s="2"/>
    </row>
    <row r="27" spans="1:14" ht="27.95" customHeight="1">
      <c r="A27" s="6" t="s">
        <v>17</v>
      </c>
      <c r="B27" s="22">
        <v>49918</v>
      </c>
      <c r="C27" s="16">
        <v>42743</v>
      </c>
      <c r="D27" s="16">
        <v>7175</v>
      </c>
      <c r="E27" s="16">
        <v>49918</v>
      </c>
      <c r="F27" s="21">
        <v>8097</v>
      </c>
      <c r="G27" s="21">
        <v>31700</v>
      </c>
      <c r="H27" s="24">
        <v>9500</v>
      </c>
      <c r="I27" s="23">
        <v>3784</v>
      </c>
      <c r="J27" s="16">
        <v>0</v>
      </c>
      <c r="K27" s="16">
        <v>0</v>
      </c>
      <c r="N27" s="2"/>
    </row>
    <row r="28" spans="1:14" ht="27.95" customHeight="1">
      <c r="A28" s="6" t="s">
        <v>18</v>
      </c>
      <c r="B28" s="22">
        <v>350326</v>
      </c>
      <c r="C28" s="16">
        <v>270155</v>
      </c>
      <c r="D28" s="16">
        <v>80171</v>
      </c>
      <c r="E28" s="16">
        <v>324119</v>
      </c>
      <c r="F28" s="21">
        <v>116738</v>
      </c>
      <c r="G28" s="21">
        <v>213000</v>
      </c>
      <c r="H28" s="24">
        <v>34700</v>
      </c>
      <c r="I28" s="23">
        <v>22671</v>
      </c>
      <c r="J28" s="16">
        <v>26207</v>
      </c>
      <c r="K28" s="16">
        <v>32200</v>
      </c>
      <c r="N28" s="2"/>
    </row>
    <row r="29" spans="1:14" ht="27.95" customHeight="1">
      <c r="A29" s="6" t="s">
        <v>19</v>
      </c>
      <c r="B29" s="22">
        <v>124316</v>
      </c>
      <c r="C29" s="16">
        <v>86372</v>
      </c>
      <c r="D29" s="16">
        <v>37944</v>
      </c>
      <c r="E29" s="16">
        <v>124316</v>
      </c>
      <c r="F29" s="21">
        <v>70103</v>
      </c>
      <c r="G29" s="21">
        <v>57500</v>
      </c>
      <c r="H29" s="24">
        <v>50500</v>
      </c>
      <c r="I29" s="23">
        <v>23352</v>
      </c>
      <c r="J29" s="16">
        <v>0</v>
      </c>
      <c r="K29" s="16">
        <v>0</v>
      </c>
      <c r="N29" s="2"/>
    </row>
    <row r="30" spans="1:14" ht="27.95" customHeight="1">
      <c r="A30" s="6" t="s">
        <v>20</v>
      </c>
      <c r="B30" s="22">
        <v>872087</v>
      </c>
      <c r="C30" s="16">
        <v>571082</v>
      </c>
      <c r="D30" s="16">
        <v>301005</v>
      </c>
      <c r="E30" s="16">
        <v>818281</v>
      </c>
      <c r="F30" s="21">
        <v>532023</v>
      </c>
      <c r="G30" s="21">
        <v>369000</v>
      </c>
      <c r="H30" s="24">
        <v>206900</v>
      </c>
      <c r="I30" s="23">
        <v>64936</v>
      </c>
      <c r="J30" s="16">
        <v>53806</v>
      </c>
      <c r="K30" s="16">
        <v>64300</v>
      </c>
      <c r="N30" s="2"/>
    </row>
    <row r="31" spans="1:14" ht="27.95" customHeight="1">
      <c r="A31" s="6" t="s">
        <v>30</v>
      </c>
      <c r="B31" s="22">
        <v>5567</v>
      </c>
      <c r="C31" s="16">
        <v>1366</v>
      </c>
      <c r="D31" s="16">
        <v>4201</v>
      </c>
      <c r="E31" s="16">
        <v>2835</v>
      </c>
      <c r="F31" s="21">
        <v>2679</v>
      </c>
      <c r="G31" s="21">
        <v>1900</v>
      </c>
      <c r="H31" s="24">
        <v>1300</v>
      </c>
      <c r="I31" s="23">
        <v>12244</v>
      </c>
      <c r="J31" s="16">
        <v>2732</v>
      </c>
      <c r="K31" s="16">
        <v>3600</v>
      </c>
      <c r="N31" s="2"/>
    </row>
    <row r="32" spans="1:14" ht="27.95" customHeight="1">
      <c r="A32" s="6" t="s">
        <v>21</v>
      </c>
      <c r="B32" s="22">
        <v>52957</v>
      </c>
      <c r="C32" s="16">
        <v>10860</v>
      </c>
      <c r="D32" s="16">
        <v>42097</v>
      </c>
      <c r="E32" s="16">
        <v>30220</v>
      </c>
      <c r="F32" s="21">
        <v>19824</v>
      </c>
      <c r="G32" s="21">
        <v>8400</v>
      </c>
      <c r="H32" s="24">
        <v>8200</v>
      </c>
      <c r="I32" s="23">
        <v>17582</v>
      </c>
      <c r="J32" s="16">
        <v>22737</v>
      </c>
      <c r="K32" s="16">
        <v>27900</v>
      </c>
      <c r="N32" s="2"/>
    </row>
    <row r="33" spans="1:14" ht="27.95" customHeight="1">
      <c r="A33" s="6" t="s">
        <v>22</v>
      </c>
      <c r="B33" s="22">
        <v>101201</v>
      </c>
      <c r="C33" s="16">
        <v>37715</v>
      </c>
      <c r="D33" s="16">
        <v>63486</v>
      </c>
      <c r="E33" s="16">
        <v>73044</v>
      </c>
      <c r="F33" s="21">
        <v>64767</v>
      </c>
      <c r="G33" s="21">
        <v>25900</v>
      </c>
      <c r="H33" s="24">
        <v>16200.000000000002</v>
      </c>
      <c r="I33" s="23">
        <v>45140</v>
      </c>
      <c r="J33" s="16">
        <v>28157</v>
      </c>
      <c r="K33" s="16">
        <v>31700</v>
      </c>
      <c r="N33" s="2"/>
    </row>
    <row r="34" spans="1:14" ht="27.95" customHeight="1">
      <c r="A34" s="6" t="s">
        <v>23</v>
      </c>
      <c r="B34" s="16">
        <v>5295</v>
      </c>
      <c r="C34" s="16">
        <v>8028</v>
      </c>
      <c r="D34" s="16">
        <v>-2733</v>
      </c>
      <c r="E34" s="16">
        <v>4667</v>
      </c>
      <c r="F34" s="21">
        <v>2457</v>
      </c>
      <c r="G34" s="21">
        <v>3200</v>
      </c>
      <c r="H34" s="24">
        <v>1400.0000000000002</v>
      </c>
      <c r="I34" s="23">
        <v>8055</v>
      </c>
      <c r="J34" s="16">
        <v>628</v>
      </c>
      <c r="K34" s="16">
        <v>800</v>
      </c>
      <c r="N34" s="2"/>
    </row>
    <row r="35" spans="1:14" ht="27.95" customHeight="1">
      <c r="A35" s="6" t="s">
        <v>31</v>
      </c>
      <c r="B35" s="16">
        <v>44452</v>
      </c>
      <c r="C35" s="16">
        <v>52386</v>
      </c>
      <c r="D35" s="16">
        <v>-7934</v>
      </c>
      <c r="E35" s="16">
        <v>37774</v>
      </c>
      <c r="F35" s="21">
        <v>34619</v>
      </c>
      <c r="G35" s="21">
        <v>16600</v>
      </c>
      <c r="H35" s="24">
        <v>11700</v>
      </c>
      <c r="I35" s="23">
        <v>4558</v>
      </c>
      <c r="J35" s="16">
        <v>6678</v>
      </c>
      <c r="K35" s="16">
        <v>7900</v>
      </c>
      <c r="N35" s="2"/>
    </row>
    <row r="36" spans="1:14" ht="27.95" customHeight="1">
      <c r="A36" s="6" t="s">
        <v>32</v>
      </c>
      <c r="B36" s="16">
        <v>213053</v>
      </c>
      <c r="C36" s="16">
        <v>109419</v>
      </c>
      <c r="D36" s="16">
        <v>103634</v>
      </c>
      <c r="E36" s="16">
        <v>187857</v>
      </c>
      <c r="F36" s="21">
        <v>180511</v>
      </c>
      <c r="G36" s="21">
        <v>31000</v>
      </c>
      <c r="H36" s="24">
        <v>9300</v>
      </c>
      <c r="I36" s="23">
        <v>72512</v>
      </c>
      <c r="J36" s="16">
        <v>25196</v>
      </c>
      <c r="K36" s="16">
        <v>30500</v>
      </c>
      <c r="N36" s="2"/>
    </row>
    <row r="37" spans="1:14" ht="14.25" hidden="1">
      <c r="A37" s="3" t="s">
        <v>24</v>
      </c>
      <c r="B37" s="4"/>
      <c r="C37" s="5">
        <f t="shared" ref="C37" si="0">D37+G37</f>
        <v>0</v>
      </c>
      <c r="D37" s="4"/>
      <c r="E37" s="4"/>
      <c r="F37" s="4"/>
      <c r="G37" s="4"/>
      <c r="H37" s="4"/>
      <c r="I37" s="1">
        <v>72512</v>
      </c>
      <c r="J37" s="10"/>
      <c r="L37" s="2"/>
      <c r="N37" s="2"/>
    </row>
  </sheetData>
  <mergeCells count="13">
    <mergeCell ref="A2:K2"/>
    <mergeCell ref="I5:I6"/>
    <mergeCell ref="C4:D4"/>
    <mergeCell ref="G5:G6"/>
    <mergeCell ref="A4:A6"/>
    <mergeCell ref="E4:H4"/>
    <mergeCell ref="E5:E6"/>
    <mergeCell ref="J4:K4"/>
    <mergeCell ref="J5:J6"/>
    <mergeCell ref="B4:B6"/>
    <mergeCell ref="C5:C6"/>
    <mergeCell ref="D5:D6"/>
    <mergeCell ref="K5:K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危房改造资金分配表</vt:lpstr>
      <vt:lpstr>危房改造资金分配表!Print_Area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2019-04-12T11:21:47Z</dcterms:modified>
</cp:coreProperties>
</file>