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835" windowWidth="18120" windowHeight="6855"/>
  </bookViews>
  <sheets>
    <sheet name="分配表" sheetId="2" r:id="rId1"/>
  </sheets>
  <calcPr calcId="124519"/>
</workbook>
</file>

<file path=xl/calcChain.xml><?xml version="1.0" encoding="utf-8"?>
<calcChain xmlns="http://schemas.openxmlformats.org/spreadsheetml/2006/main">
  <c r="D50" i="2"/>
  <c r="D49"/>
  <c r="D48"/>
  <c r="D47"/>
  <c r="D46"/>
  <c r="D45" s="1"/>
  <c r="C45"/>
  <c r="B45"/>
  <c r="D44"/>
  <c r="D43"/>
  <c r="D42"/>
  <c r="C42"/>
  <c r="B42"/>
  <c r="D41"/>
  <c r="D40"/>
  <c r="D39"/>
  <c r="D38" s="1"/>
  <c r="C38"/>
  <c r="B38"/>
  <c r="D37"/>
  <c r="D36"/>
  <c r="D35"/>
  <c r="C35"/>
  <c r="B35"/>
  <c r="D34"/>
  <c r="D32" s="1"/>
  <c r="D31" s="1"/>
  <c r="D33"/>
  <c r="C32"/>
  <c r="C31" s="1"/>
  <c r="B32"/>
  <c r="B31"/>
  <c r="D30"/>
  <c r="D29"/>
  <c r="D28"/>
  <c r="D27"/>
  <c r="D26"/>
  <c r="D25"/>
  <c r="D24"/>
  <c r="D23"/>
  <c r="D22"/>
  <c r="D20" s="1"/>
  <c r="D21"/>
  <c r="C20"/>
  <c r="B20"/>
  <c r="D19"/>
  <c r="D18"/>
  <c r="D17"/>
  <c r="D16"/>
  <c r="D15"/>
  <c r="D14"/>
  <c r="D13"/>
  <c r="D12"/>
  <c r="D11"/>
  <c r="D10"/>
  <c r="D9"/>
  <c r="D8"/>
  <c r="D7" s="1"/>
  <c r="C7"/>
  <c r="B7"/>
  <c r="B6"/>
  <c r="D6" l="1"/>
  <c r="C6"/>
</calcChain>
</file>

<file path=xl/sharedStrings.xml><?xml version="1.0" encoding="utf-8"?>
<sst xmlns="http://schemas.openxmlformats.org/spreadsheetml/2006/main" count="55" uniqueCount="51">
  <si>
    <t>单位：万元</t>
  </si>
  <si>
    <t>省份</t>
  </si>
  <si>
    <t>合计</t>
  </si>
  <si>
    <t>一、西部地区</t>
  </si>
  <si>
    <t>内蒙古</t>
  </si>
  <si>
    <t>广西</t>
  </si>
  <si>
    <t>重庆</t>
  </si>
  <si>
    <t>四川</t>
  </si>
  <si>
    <t>云南</t>
  </si>
  <si>
    <t>贵州</t>
  </si>
  <si>
    <t>西藏</t>
  </si>
  <si>
    <t>陕西</t>
  </si>
  <si>
    <t>甘肃</t>
  </si>
  <si>
    <t>青海</t>
  </si>
  <si>
    <t>宁夏</t>
  </si>
  <si>
    <t>新疆</t>
  </si>
  <si>
    <t>二、中部地区</t>
  </si>
  <si>
    <t>山西</t>
  </si>
  <si>
    <t>河南</t>
  </si>
  <si>
    <t>安徽</t>
  </si>
  <si>
    <t>湖北</t>
  </si>
  <si>
    <t>湖南</t>
  </si>
  <si>
    <t>江西</t>
  </si>
  <si>
    <t>吉林</t>
  </si>
  <si>
    <t>黑龙江</t>
  </si>
  <si>
    <t>河北</t>
  </si>
  <si>
    <t>海南</t>
  </si>
  <si>
    <t>三、东部地区</t>
  </si>
  <si>
    <t>福建</t>
  </si>
  <si>
    <t>其中：厦门</t>
  </si>
  <si>
    <t>其他地区</t>
  </si>
  <si>
    <t>山东</t>
  </si>
  <si>
    <t>其中：青岛</t>
  </si>
  <si>
    <t>辽宁</t>
  </si>
  <si>
    <t>其中：大连</t>
  </si>
  <si>
    <t>江苏</t>
  </si>
  <si>
    <t>浙江</t>
  </si>
  <si>
    <t>其中：宁波</t>
  </si>
  <si>
    <t>广东</t>
  </si>
  <si>
    <t>其中：深圳</t>
  </si>
  <si>
    <t>北京</t>
  </si>
  <si>
    <t>天津</t>
  </si>
  <si>
    <t>上海</t>
  </si>
  <si>
    <t>附件1</t>
    <phoneticPr fontId="9" type="noConversion"/>
  </si>
  <si>
    <t>a</t>
    <phoneticPr fontId="9" type="noConversion"/>
  </si>
  <si>
    <t>b</t>
    <phoneticPr fontId="9" type="noConversion"/>
  </si>
  <si>
    <t>c=a+b</t>
    <phoneticPr fontId="9" type="noConversion"/>
  </si>
  <si>
    <t>2021年提前下达
补助资金合计</t>
    <phoneticPr fontId="9" type="noConversion"/>
  </si>
  <si>
    <t>2021年提前下达基层医疗
卫生机构补助资金数</t>
    <phoneticPr fontId="9" type="noConversion"/>
  </si>
  <si>
    <t>2021年提前下达村卫生室
补助资金</t>
    <phoneticPr fontId="9" type="noConversion"/>
  </si>
  <si>
    <r>
      <rPr>
        <b/>
        <sz val="16"/>
        <rFont val="宋体"/>
        <family val="3"/>
        <charset val="134"/>
      </rPr>
      <t>提前下达</t>
    </r>
    <r>
      <rPr>
        <b/>
        <sz val="16"/>
        <rFont val="Times New Roman"/>
        <family val="1"/>
      </rPr>
      <t>2021</t>
    </r>
    <r>
      <rPr>
        <b/>
        <sz val="16"/>
        <rFont val="宋体"/>
        <family val="3"/>
        <charset val="134"/>
      </rPr>
      <t>年基本药物制度补助资金分配表</t>
    </r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</si>
</sst>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000000_);[Red]\(0.00000000\)"/>
  </numFmts>
  <fonts count="16">
    <font>
      <sz val="11"/>
      <color theme="1"/>
      <name val="宋体"/>
      <charset val="134"/>
      <scheme val="minor"/>
    </font>
    <font>
      <sz val="9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1"/>
      <color theme="1"/>
      <name val="Times New Roman"/>
      <family val="1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176" fontId="6" fillId="0" borderId="1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3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5" fillId="0" borderId="0" xfId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workbookViewId="0">
      <selection activeCell="D4" sqref="D4"/>
    </sheetView>
  </sheetViews>
  <sheetFormatPr defaultColWidth="9" defaultRowHeight="15"/>
  <cols>
    <col min="1" max="1" width="24.875" style="11" customWidth="1"/>
    <col min="2" max="2" width="25.875" style="10" customWidth="1"/>
    <col min="3" max="3" width="25.875" style="11" customWidth="1"/>
    <col min="4" max="4" width="25.875" style="10" customWidth="1"/>
    <col min="5" max="16384" width="9" style="12"/>
  </cols>
  <sheetData>
    <row r="1" spans="1:4" ht="23.25" customHeight="1">
      <c r="A1" s="17" t="s">
        <v>43</v>
      </c>
    </row>
    <row r="2" spans="1:4" ht="39" customHeight="1">
      <c r="A2" s="20" t="s">
        <v>50</v>
      </c>
      <c r="B2" s="20"/>
      <c r="C2" s="20"/>
      <c r="D2" s="20"/>
    </row>
    <row r="3" spans="1:4" ht="17.100000000000001" customHeight="1">
      <c r="A3" s="13"/>
      <c r="B3" s="13"/>
      <c r="C3" s="13"/>
      <c r="D3" s="14" t="s">
        <v>0</v>
      </c>
    </row>
    <row r="4" spans="1:4" ht="66.95" customHeight="1">
      <c r="A4" s="21" t="s">
        <v>1</v>
      </c>
      <c r="B4" s="15" t="s">
        <v>48</v>
      </c>
      <c r="C4" s="18" t="s">
        <v>49</v>
      </c>
      <c r="D4" s="15" t="s">
        <v>47</v>
      </c>
    </row>
    <row r="5" spans="1:4" ht="24" customHeight="1">
      <c r="A5" s="21"/>
      <c r="B5" s="2" t="s">
        <v>44</v>
      </c>
      <c r="C5" s="1" t="s">
        <v>45</v>
      </c>
      <c r="D5" s="2" t="s">
        <v>46</v>
      </c>
    </row>
    <row r="6" spans="1:4" s="16" customFormat="1" ht="20.100000000000001" customHeight="1">
      <c r="A6" s="4" t="s">
        <v>2</v>
      </c>
      <c r="B6" s="5">
        <f>B7+B20+B31</f>
        <v>576366</v>
      </c>
      <c r="C6" s="5">
        <f t="shared" ref="C6:D6" si="0">C7+C20+C31</f>
        <v>242271</v>
      </c>
      <c r="D6" s="5">
        <f t="shared" si="0"/>
        <v>818637</v>
      </c>
    </row>
    <row r="7" spans="1:4" s="16" customFormat="1" ht="20.100000000000001" customHeight="1">
      <c r="A7" s="6" t="s">
        <v>3</v>
      </c>
      <c r="B7" s="5">
        <f>SUM(B8:B19)</f>
        <v>225473</v>
      </c>
      <c r="C7" s="5">
        <f t="shared" ref="C7:D7" si="1">SUM(C8:C19)</f>
        <v>103145</v>
      </c>
      <c r="D7" s="5">
        <f t="shared" si="1"/>
        <v>328618</v>
      </c>
    </row>
    <row r="8" spans="1:4" ht="20.100000000000001" customHeight="1">
      <c r="A8" s="7" t="s">
        <v>4</v>
      </c>
      <c r="B8" s="3">
        <v>14954</v>
      </c>
      <c r="C8" s="3">
        <v>5443</v>
      </c>
      <c r="D8" s="3">
        <f>B8+C8</f>
        <v>20397</v>
      </c>
    </row>
    <row r="9" spans="1:4" ht="20.100000000000001" customHeight="1">
      <c r="A9" s="7" t="s">
        <v>5</v>
      </c>
      <c r="B9" s="3">
        <v>29997</v>
      </c>
      <c r="C9" s="3">
        <v>13927</v>
      </c>
      <c r="D9" s="3">
        <f t="shared" ref="D9:D50" si="2">B9+C9</f>
        <v>43924</v>
      </c>
    </row>
    <row r="10" spans="1:4" ht="20.100000000000001" customHeight="1">
      <c r="A10" s="7" t="s">
        <v>6</v>
      </c>
      <c r="B10" s="3">
        <v>17645</v>
      </c>
      <c r="C10" s="3">
        <v>6102</v>
      </c>
      <c r="D10" s="3">
        <f t="shared" si="2"/>
        <v>23747</v>
      </c>
    </row>
    <row r="11" spans="1:4" ht="20.100000000000001" customHeight="1">
      <c r="A11" s="7" t="s">
        <v>7</v>
      </c>
      <c r="B11" s="3">
        <v>50588</v>
      </c>
      <c r="C11" s="3">
        <v>22994</v>
      </c>
      <c r="D11" s="3">
        <f t="shared" si="2"/>
        <v>73582</v>
      </c>
    </row>
    <row r="12" spans="1:4" ht="20.100000000000001" customHeight="1">
      <c r="A12" s="7" t="s">
        <v>8</v>
      </c>
      <c r="B12" s="3">
        <v>28265</v>
      </c>
      <c r="C12" s="3">
        <v>14617</v>
      </c>
      <c r="D12" s="3">
        <f t="shared" si="2"/>
        <v>42882</v>
      </c>
    </row>
    <row r="13" spans="1:4" ht="20.100000000000001" customHeight="1">
      <c r="A13" s="7" t="s">
        <v>9</v>
      </c>
      <c r="B13" s="3">
        <v>23472</v>
      </c>
      <c r="C13" s="3">
        <v>10977</v>
      </c>
      <c r="D13" s="3">
        <f t="shared" si="2"/>
        <v>34449</v>
      </c>
    </row>
    <row r="14" spans="1:4" ht="20.100000000000001" customHeight="1">
      <c r="A14" s="7" t="s">
        <v>10</v>
      </c>
      <c r="B14" s="3">
        <v>1814</v>
      </c>
      <c r="C14" s="3">
        <v>1365</v>
      </c>
      <c r="D14" s="3">
        <f t="shared" si="2"/>
        <v>3179</v>
      </c>
    </row>
    <row r="15" spans="1:4" ht="20.100000000000001" customHeight="1">
      <c r="A15" s="7" t="s">
        <v>11</v>
      </c>
      <c r="B15" s="3">
        <v>23324</v>
      </c>
      <c r="C15" s="3">
        <v>9320</v>
      </c>
      <c r="D15" s="3">
        <f t="shared" si="2"/>
        <v>32644</v>
      </c>
    </row>
    <row r="16" spans="1:4" ht="20.100000000000001" customHeight="1">
      <c r="A16" s="7" t="s">
        <v>12</v>
      </c>
      <c r="B16" s="3">
        <v>16284</v>
      </c>
      <c r="C16" s="3">
        <v>8034</v>
      </c>
      <c r="D16" s="3">
        <f t="shared" si="2"/>
        <v>24318</v>
      </c>
    </row>
    <row r="17" spans="1:4" ht="20.100000000000001" customHeight="1">
      <c r="A17" s="7" t="s">
        <v>13</v>
      </c>
      <c r="B17" s="3">
        <v>3460</v>
      </c>
      <c r="C17" s="3">
        <v>1584</v>
      </c>
      <c r="D17" s="3">
        <f t="shared" si="2"/>
        <v>5044</v>
      </c>
    </row>
    <row r="18" spans="1:4" ht="20.100000000000001" customHeight="1">
      <c r="A18" s="7" t="s">
        <v>14</v>
      </c>
      <c r="B18" s="3">
        <v>3871</v>
      </c>
      <c r="C18" s="3">
        <v>1642</v>
      </c>
      <c r="D18" s="3">
        <f t="shared" si="2"/>
        <v>5513</v>
      </c>
    </row>
    <row r="19" spans="1:4" ht="20.100000000000001" customHeight="1">
      <c r="A19" s="7" t="s">
        <v>15</v>
      </c>
      <c r="B19" s="3">
        <v>11799</v>
      </c>
      <c r="C19" s="3">
        <v>7140</v>
      </c>
      <c r="D19" s="3">
        <f t="shared" si="2"/>
        <v>18939</v>
      </c>
    </row>
    <row r="20" spans="1:4" ht="20.100000000000001" customHeight="1">
      <c r="A20" s="8" t="s">
        <v>16</v>
      </c>
      <c r="B20" s="9">
        <f>SUM(B21:B30)</f>
        <v>257045</v>
      </c>
      <c r="C20" s="9">
        <f t="shared" ref="C20:D20" si="3">SUM(C21:C30)</f>
        <v>98514</v>
      </c>
      <c r="D20" s="9">
        <f t="shared" si="3"/>
        <v>355559</v>
      </c>
    </row>
    <row r="21" spans="1:4" ht="20.100000000000001" customHeight="1">
      <c r="A21" s="7" t="s">
        <v>17</v>
      </c>
      <c r="B21" s="3">
        <v>17721</v>
      </c>
      <c r="C21" s="3">
        <v>6679</v>
      </c>
      <c r="D21" s="3">
        <f t="shared" si="2"/>
        <v>24400</v>
      </c>
    </row>
    <row r="22" spans="1:4" ht="20.100000000000001" customHeight="1">
      <c r="A22" s="7" t="s">
        <v>18</v>
      </c>
      <c r="B22" s="3">
        <v>51267</v>
      </c>
      <c r="C22" s="3">
        <v>20036</v>
      </c>
      <c r="D22" s="3">
        <f t="shared" si="2"/>
        <v>71303</v>
      </c>
    </row>
    <row r="23" spans="1:4" ht="20.100000000000001" customHeight="1">
      <c r="A23" s="7" t="s">
        <v>19</v>
      </c>
      <c r="B23" s="3">
        <v>33165</v>
      </c>
      <c r="C23" s="3">
        <v>12377</v>
      </c>
      <c r="D23" s="3">
        <f t="shared" si="2"/>
        <v>45542</v>
      </c>
    </row>
    <row r="24" spans="1:4" ht="20.100000000000001" customHeight="1">
      <c r="A24" s="7" t="s">
        <v>20</v>
      </c>
      <c r="B24" s="3">
        <v>29724</v>
      </c>
      <c r="C24" s="3">
        <v>10148</v>
      </c>
      <c r="D24" s="3">
        <f t="shared" si="2"/>
        <v>39872</v>
      </c>
    </row>
    <row r="25" spans="1:4" ht="20.100000000000001" customHeight="1">
      <c r="A25" s="7" t="s">
        <v>21</v>
      </c>
      <c r="B25" s="3">
        <v>33952</v>
      </c>
      <c r="C25" s="3">
        <v>13107</v>
      </c>
      <c r="D25" s="3">
        <f t="shared" si="2"/>
        <v>47059</v>
      </c>
    </row>
    <row r="26" spans="1:4" ht="20.100000000000001" customHeight="1">
      <c r="A26" s="7" t="s">
        <v>22</v>
      </c>
      <c r="B26" s="3">
        <v>23553</v>
      </c>
      <c r="C26" s="3">
        <v>8830</v>
      </c>
      <c r="D26" s="3">
        <f t="shared" si="2"/>
        <v>32383</v>
      </c>
    </row>
    <row r="27" spans="1:4" ht="20.100000000000001" customHeight="1">
      <c r="A27" s="7" t="s">
        <v>23</v>
      </c>
      <c r="B27" s="3">
        <v>13028</v>
      </c>
      <c r="C27" s="3">
        <v>4959</v>
      </c>
      <c r="D27" s="3">
        <f t="shared" si="2"/>
        <v>17987</v>
      </c>
    </row>
    <row r="28" spans="1:4" ht="20.100000000000001" customHeight="1">
      <c r="A28" s="7" t="s">
        <v>24</v>
      </c>
      <c r="B28" s="3">
        <v>17822</v>
      </c>
      <c r="C28" s="3">
        <v>6502</v>
      </c>
      <c r="D28" s="3">
        <f t="shared" si="2"/>
        <v>24324</v>
      </c>
    </row>
    <row r="29" spans="1:4" ht="20.100000000000001" customHeight="1">
      <c r="A29" s="7" t="s">
        <v>25</v>
      </c>
      <c r="B29" s="3">
        <v>32764</v>
      </c>
      <c r="C29" s="3">
        <v>14222</v>
      </c>
      <c r="D29" s="3">
        <f t="shared" si="2"/>
        <v>46986</v>
      </c>
    </row>
    <row r="30" spans="1:4" ht="20.100000000000001" customHeight="1">
      <c r="A30" s="7" t="s">
        <v>26</v>
      </c>
      <c r="B30" s="3">
        <v>4049</v>
      </c>
      <c r="C30" s="3">
        <v>1654</v>
      </c>
      <c r="D30" s="3">
        <f t="shared" si="2"/>
        <v>5703</v>
      </c>
    </row>
    <row r="31" spans="1:4" ht="20.100000000000001" customHeight="1">
      <c r="A31" s="8" t="s">
        <v>27</v>
      </c>
      <c r="B31" s="9">
        <f>B32+B35+B38+B41+B42+B45+B48+B49+B50</f>
        <v>93848</v>
      </c>
      <c r="C31" s="9">
        <f t="shared" ref="C31:D31" si="4">C32+C35+C38+C41+C42+C45+C48+C49+C50</f>
        <v>40612</v>
      </c>
      <c r="D31" s="9">
        <f t="shared" si="4"/>
        <v>134460</v>
      </c>
    </row>
    <row r="32" spans="1:4" ht="20.100000000000001" customHeight="1">
      <c r="A32" s="7" t="s">
        <v>28</v>
      </c>
      <c r="B32" s="3">
        <f>B33+B34</f>
        <v>14057</v>
      </c>
      <c r="C32" s="3">
        <f t="shared" ref="C32:D32" si="5">C33+C34</f>
        <v>4705</v>
      </c>
      <c r="D32" s="3">
        <f t="shared" si="5"/>
        <v>18762</v>
      </c>
    </row>
    <row r="33" spans="1:4" ht="20.100000000000001" customHeight="1">
      <c r="A33" s="19" t="s">
        <v>29</v>
      </c>
      <c r="B33" s="3">
        <v>992</v>
      </c>
      <c r="C33" s="3">
        <v>158</v>
      </c>
      <c r="D33" s="3">
        <f t="shared" si="2"/>
        <v>1150</v>
      </c>
    </row>
    <row r="34" spans="1:4" ht="20.100000000000001" customHeight="1">
      <c r="A34" s="19" t="s">
        <v>30</v>
      </c>
      <c r="B34" s="3">
        <v>13065</v>
      </c>
      <c r="C34" s="3">
        <v>4547</v>
      </c>
      <c r="D34" s="3">
        <f t="shared" si="2"/>
        <v>17612</v>
      </c>
    </row>
    <row r="35" spans="1:4" ht="20.100000000000001" customHeight="1">
      <c r="A35" s="7" t="s">
        <v>31</v>
      </c>
      <c r="B35" s="3">
        <f>B36+B37</f>
        <v>29576</v>
      </c>
      <c r="C35" s="3">
        <f t="shared" ref="C35:D35" si="6">C36+C37</f>
        <v>14040</v>
      </c>
      <c r="D35" s="3">
        <f t="shared" si="6"/>
        <v>43616</v>
      </c>
    </row>
    <row r="36" spans="1:4" ht="20.100000000000001" customHeight="1">
      <c r="A36" s="19" t="s">
        <v>32</v>
      </c>
      <c r="B36" s="3">
        <v>2640</v>
      </c>
      <c r="C36" s="3">
        <v>1094</v>
      </c>
      <c r="D36" s="3">
        <f t="shared" si="2"/>
        <v>3734</v>
      </c>
    </row>
    <row r="37" spans="1:4" ht="20.100000000000001" customHeight="1">
      <c r="A37" s="19" t="s">
        <v>30</v>
      </c>
      <c r="B37" s="3">
        <v>26936</v>
      </c>
      <c r="C37" s="3">
        <v>12946</v>
      </c>
      <c r="D37" s="3">
        <f t="shared" si="2"/>
        <v>39882</v>
      </c>
    </row>
    <row r="38" spans="1:4" ht="20.100000000000001" customHeight="1">
      <c r="A38" s="7" t="s">
        <v>33</v>
      </c>
      <c r="B38" s="3">
        <f>B39+B40</f>
        <v>10225</v>
      </c>
      <c r="C38" s="3">
        <f t="shared" ref="C38:D38" si="7">C39+C40</f>
        <v>5007</v>
      </c>
      <c r="D38" s="3">
        <f t="shared" si="7"/>
        <v>15232</v>
      </c>
    </row>
    <row r="39" spans="1:4" ht="20.100000000000001" customHeight="1">
      <c r="A39" s="19" t="s">
        <v>34</v>
      </c>
      <c r="B39" s="3">
        <v>1420</v>
      </c>
      <c r="C39" s="3">
        <v>943</v>
      </c>
      <c r="D39" s="3">
        <f t="shared" si="2"/>
        <v>2363</v>
      </c>
    </row>
    <row r="40" spans="1:4" ht="20.100000000000001" customHeight="1">
      <c r="A40" s="19" t="s">
        <v>30</v>
      </c>
      <c r="B40" s="3">
        <v>8805</v>
      </c>
      <c r="C40" s="3">
        <v>4064</v>
      </c>
      <c r="D40" s="3">
        <f t="shared" si="2"/>
        <v>12869</v>
      </c>
    </row>
    <row r="41" spans="1:4" ht="20.100000000000001" customHeight="1">
      <c r="A41" s="7" t="s">
        <v>35</v>
      </c>
      <c r="B41" s="3">
        <v>12270</v>
      </c>
      <c r="C41" s="3">
        <v>5286</v>
      </c>
      <c r="D41" s="3">
        <f t="shared" si="2"/>
        <v>17556</v>
      </c>
    </row>
    <row r="42" spans="1:4" ht="20.100000000000001" customHeight="1">
      <c r="A42" s="7" t="s">
        <v>36</v>
      </c>
      <c r="B42" s="3">
        <f>B43+B44</f>
        <v>8218</v>
      </c>
      <c r="C42" s="3">
        <f t="shared" ref="C42:D42" si="8">C43+C44</f>
        <v>3854</v>
      </c>
      <c r="D42" s="3">
        <f t="shared" si="8"/>
        <v>12072</v>
      </c>
    </row>
    <row r="43" spans="1:4" ht="20.100000000000001" customHeight="1">
      <c r="A43" s="19" t="s">
        <v>37</v>
      </c>
      <c r="B43" s="3">
        <v>1177</v>
      </c>
      <c r="C43" s="3">
        <v>480</v>
      </c>
      <c r="D43" s="3">
        <f t="shared" si="2"/>
        <v>1657</v>
      </c>
    </row>
    <row r="44" spans="1:4" ht="20.100000000000001" customHeight="1">
      <c r="A44" s="19" t="s">
        <v>30</v>
      </c>
      <c r="B44" s="3">
        <v>7041</v>
      </c>
      <c r="C44" s="3">
        <v>3374</v>
      </c>
      <c r="D44" s="3">
        <f t="shared" si="2"/>
        <v>10415</v>
      </c>
    </row>
    <row r="45" spans="1:4" ht="20.100000000000001" customHeight="1">
      <c r="A45" s="7" t="s">
        <v>38</v>
      </c>
      <c r="B45" s="3">
        <f>B46+B47</f>
        <v>15437</v>
      </c>
      <c r="C45" s="3">
        <f t="shared" ref="C45:D45" si="9">C46+C47</f>
        <v>7182</v>
      </c>
      <c r="D45" s="3">
        <f t="shared" si="9"/>
        <v>22619</v>
      </c>
    </row>
    <row r="46" spans="1:4" ht="20.100000000000001" customHeight="1">
      <c r="A46" s="19" t="s">
        <v>39</v>
      </c>
      <c r="B46" s="3">
        <v>1439</v>
      </c>
      <c r="C46" s="3">
        <v>0</v>
      </c>
      <c r="D46" s="3">
        <f t="shared" si="2"/>
        <v>1439</v>
      </c>
    </row>
    <row r="47" spans="1:4" ht="20.100000000000001" customHeight="1">
      <c r="A47" s="19" t="s">
        <v>30</v>
      </c>
      <c r="B47" s="3">
        <v>13998</v>
      </c>
      <c r="C47" s="3">
        <v>7182</v>
      </c>
      <c r="D47" s="3">
        <f t="shared" si="2"/>
        <v>21180</v>
      </c>
    </row>
    <row r="48" spans="1:4" ht="20.100000000000001" customHeight="1">
      <c r="A48" s="7" t="s">
        <v>40</v>
      </c>
      <c r="B48" s="3">
        <v>1400</v>
      </c>
      <c r="C48" s="3">
        <v>210</v>
      </c>
      <c r="D48" s="3">
        <f t="shared" si="2"/>
        <v>1610</v>
      </c>
    </row>
    <row r="49" spans="1:4" ht="20.100000000000001" customHeight="1">
      <c r="A49" s="7" t="s">
        <v>41</v>
      </c>
      <c r="B49" s="3">
        <v>1076</v>
      </c>
      <c r="C49" s="3">
        <v>121</v>
      </c>
      <c r="D49" s="3">
        <f t="shared" si="2"/>
        <v>1197</v>
      </c>
    </row>
    <row r="50" spans="1:4" ht="20.100000000000001" customHeight="1">
      <c r="A50" s="7" t="s">
        <v>42</v>
      </c>
      <c r="B50" s="3">
        <v>1589</v>
      </c>
      <c r="C50" s="3">
        <v>207</v>
      </c>
      <c r="D50" s="3">
        <f t="shared" si="2"/>
        <v>1796</v>
      </c>
    </row>
  </sheetData>
  <mergeCells count="2">
    <mergeCell ref="A2:D2"/>
    <mergeCell ref="A4:A5"/>
  </mergeCells>
  <phoneticPr fontId="9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财务司,经济管理处,任璐01</dc:creator>
  <cp:lastModifiedBy>李岩</cp:lastModifiedBy>
  <cp:lastPrinted>2020-10-22T06:28:12Z</cp:lastPrinted>
  <dcterms:created xsi:type="dcterms:W3CDTF">2020-10-21T07:29:00Z</dcterms:created>
  <dcterms:modified xsi:type="dcterms:W3CDTF">2020-11-24T06:47:00Z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