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资金分配表（一般公共预算）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8" i="1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7"/>
  <c r="C7"/>
  <c r="D7"/>
</calcChain>
</file>

<file path=xl/sharedStrings.xml><?xml version="1.0" encoding="utf-8"?>
<sst xmlns="http://schemas.openxmlformats.org/spreadsheetml/2006/main" count="40" uniqueCount="40">
  <si>
    <t>单位：万元</t>
  </si>
  <si>
    <t>地区</t>
  </si>
  <si>
    <t>补助资金总额</t>
  </si>
  <si>
    <t>其中：</t>
  </si>
  <si>
    <t>已下达资金</t>
  </si>
  <si>
    <t>本次下达资金</t>
  </si>
  <si>
    <t>合计</t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</si>
  <si>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</si>
  <si>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</si>
  <si>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</si>
  <si>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</si>
  <si>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</si>
  <si>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</si>
  <si>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</si>
  <si>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</si>
  <si>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</si>
  <si>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</si>
  <si>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</si>
  <si>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</si>
  <si>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</si>
  <si>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</si>
  <si>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</si>
  <si>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</si>
  <si>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</si>
  <si>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</si>
  <si>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</si>
  <si>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</si>
  <si>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</si>
  <si>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</si>
  <si>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</si>
  <si>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</si>
  <si>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</si>
  <si>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</si>
  <si>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</si>
  <si>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</si>
  <si>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宁夏自治区</t>
  </si>
  <si>
    <t>新疆自治区</t>
  </si>
  <si>
    <t>附件1：</t>
    <phoneticPr fontId="4" type="noConversion"/>
  </si>
  <si>
    <t>内蒙古自治区</t>
    <phoneticPr fontId="3" type="noConversion"/>
  </si>
  <si>
    <t>资金分配表（一般公共预算）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</si>
</sst>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6" fontId="7" fillId="0" borderId="5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33457;&#20141;/&#36164;&#37329;&#19979;&#36798;/2019&#24180;&#27531;&#30142;&#20154;&#20107;&#19994;&#21457;&#23637;&#34917;&#21161;&#36164;&#37329;&#65288;&#19968;&#33324;&#20844;&#20849;&#39044;&#31639;&#65289;&#20998;&#37197;&#27979;&#31639;&#34920;&#65288;&#2345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6uqmE1w"/>
      <sheetName val="资金分配表"/>
      <sheetName val="测算表"/>
      <sheetName val="绩效系数测算表"/>
    </sheetNames>
    <sheetDataSet>
      <sheetData sheetId="0" refreshError="1"/>
      <sheetData sheetId="1" refreshError="1"/>
      <sheetData sheetId="2">
        <row r="9">
          <cell r="Z9">
            <v>435</v>
          </cell>
        </row>
        <row r="10">
          <cell r="Z10">
            <v>632</v>
          </cell>
        </row>
        <row r="11">
          <cell r="Z11">
            <v>4918</v>
          </cell>
        </row>
        <row r="12">
          <cell r="Z12">
            <v>2636</v>
          </cell>
        </row>
        <row r="13">
          <cell r="Z13">
            <v>2206</v>
          </cell>
        </row>
        <row r="14">
          <cell r="Z14">
            <v>2969</v>
          </cell>
        </row>
        <row r="15">
          <cell r="Z15">
            <v>2623</v>
          </cell>
        </row>
        <row r="16">
          <cell r="Z16">
            <v>2901</v>
          </cell>
        </row>
        <row r="17">
          <cell r="Z17">
            <v>358</v>
          </cell>
        </row>
        <row r="18">
          <cell r="Z18">
            <v>3009</v>
          </cell>
        </row>
        <row r="19">
          <cell r="Z19">
            <v>2236</v>
          </cell>
        </row>
        <row r="20">
          <cell r="Z20">
            <v>5507</v>
          </cell>
        </row>
        <row r="21">
          <cell r="Z21">
            <v>1943</v>
          </cell>
        </row>
        <row r="22">
          <cell r="Z22">
            <v>3517</v>
          </cell>
        </row>
        <row r="23">
          <cell r="Z23">
            <v>5421</v>
          </cell>
        </row>
        <row r="24">
          <cell r="Z24">
            <v>8083</v>
          </cell>
        </row>
        <row r="25">
          <cell r="Z25">
            <v>4836</v>
          </cell>
        </row>
        <row r="26">
          <cell r="Z26">
            <v>6346</v>
          </cell>
        </row>
        <row r="27">
          <cell r="Z27">
            <v>4445</v>
          </cell>
        </row>
        <row r="28">
          <cell r="Z28">
            <v>3917</v>
          </cell>
        </row>
        <row r="29">
          <cell r="Z29">
            <v>807</v>
          </cell>
        </row>
        <row r="30">
          <cell r="Z30">
            <v>1816</v>
          </cell>
        </row>
        <row r="31">
          <cell r="Z31">
            <v>6204</v>
          </cell>
        </row>
        <row r="32">
          <cell r="Z32">
            <v>3588</v>
          </cell>
        </row>
        <row r="33">
          <cell r="Z33">
            <v>4232</v>
          </cell>
        </row>
        <row r="34">
          <cell r="Z34">
            <v>329</v>
          </cell>
        </row>
        <row r="35">
          <cell r="Z35">
            <v>3195</v>
          </cell>
        </row>
        <row r="36">
          <cell r="Z36">
            <v>3330</v>
          </cell>
        </row>
        <row r="37">
          <cell r="Z37">
            <v>850</v>
          </cell>
        </row>
        <row r="38">
          <cell r="Z38">
            <v>949</v>
          </cell>
        </row>
        <row r="39">
          <cell r="Z39">
            <v>2344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workbookViewId="0">
      <selection activeCell="G26" sqref="G26"/>
    </sheetView>
  </sheetViews>
  <sheetFormatPr defaultColWidth="9" defaultRowHeight="14.25"/>
  <cols>
    <col min="1" max="4" width="22.62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>
      <c r="A1" s="1" t="s">
        <v>37</v>
      </c>
      <c r="B1" s="1"/>
      <c r="C1" s="1"/>
    </row>
    <row r="2" spans="1:4" ht="18.75">
      <c r="A2" s="7" t="s">
        <v>39</v>
      </c>
      <c r="B2" s="7"/>
      <c r="C2" s="7"/>
      <c r="D2" s="7"/>
    </row>
    <row r="3" spans="1:4">
      <c r="A3" s="8"/>
      <c r="B3" s="8"/>
      <c r="C3" s="8"/>
      <c r="D3" s="8"/>
    </row>
    <row r="4" spans="1:4">
      <c r="A4" s="9" t="s">
        <v>0</v>
      </c>
      <c r="B4" s="9"/>
      <c r="C4" s="9"/>
      <c r="D4" s="9"/>
    </row>
    <row r="5" spans="1:4" ht="16.5" customHeight="1">
      <c r="A5" s="10" t="s">
        <v>1</v>
      </c>
      <c r="B5" s="10" t="s">
        <v>2</v>
      </c>
      <c r="C5" s="12" t="s">
        <v>3</v>
      </c>
      <c r="D5" s="13"/>
    </row>
    <row r="6" spans="1:4" ht="16.5" customHeight="1">
      <c r="A6" s="11"/>
      <c r="B6" s="11"/>
      <c r="C6" s="3" t="s">
        <v>4</v>
      </c>
      <c r="D6" s="3" t="s">
        <v>5</v>
      </c>
    </row>
    <row r="7" spans="1:4" ht="20.45" customHeight="1">
      <c r="A7" s="3" t="s">
        <v>6</v>
      </c>
      <c r="B7" s="5">
        <f>SUM(B8:B38)</f>
        <v>143972</v>
      </c>
      <c r="C7" s="5">
        <f>SUM(C8:C38)</f>
        <v>96582</v>
      </c>
      <c r="D7" s="5">
        <f>SUM(D8:D38)</f>
        <v>47390</v>
      </c>
    </row>
    <row r="8" spans="1:4" ht="20.45" customHeight="1">
      <c r="A8" s="4" t="s">
        <v>7</v>
      </c>
      <c r="B8" s="6">
        <v>732</v>
      </c>
      <c r="C8" s="6">
        <f>[1]测算表!Z9</f>
        <v>435</v>
      </c>
      <c r="D8" s="6">
        <v>297</v>
      </c>
    </row>
    <row r="9" spans="1:4" ht="20.45" customHeight="1">
      <c r="A9" s="4" t="s">
        <v>8</v>
      </c>
      <c r="B9" s="6">
        <v>6971</v>
      </c>
      <c r="C9" s="6">
        <f>[1]测算表!Z10</f>
        <v>632</v>
      </c>
      <c r="D9" s="6">
        <v>6339</v>
      </c>
    </row>
    <row r="10" spans="1:4" ht="20.45" customHeight="1">
      <c r="A10" s="4" t="s">
        <v>9</v>
      </c>
      <c r="B10" s="6">
        <v>5991</v>
      </c>
      <c r="C10" s="6">
        <f>[1]测算表!Z11</f>
        <v>4918</v>
      </c>
      <c r="D10" s="6">
        <v>1073</v>
      </c>
    </row>
    <row r="11" spans="1:4" ht="20.45" customHeight="1">
      <c r="A11" s="4" t="s">
        <v>10</v>
      </c>
      <c r="B11" s="6">
        <v>3121</v>
      </c>
      <c r="C11" s="6">
        <f>[1]测算表!Z12</f>
        <v>2636</v>
      </c>
      <c r="D11" s="6">
        <v>485</v>
      </c>
    </row>
    <row r="12" spans="1:4" ht="20.45" customHeight="1">
      <c r="A12" s="4" t="s">
        <v>38</v>
      </c>
      <c r="B12" s="6">
        <v>2623</v>
      </c>
      <c r="C12" s="6">
        <f>[1]测算表!Z13</f>
        <v>2206</v>
      </c>
      <c r="D12" s="6">
        <v>417</v>
      </c>
    </row>
    <row r="13" spans="1:4" ht="20.45" customHeight="1">
      <c r="A13" s="4" t="s">
        <v>11</v>
      </c>
      <c r="B13" s="6">
        <v>3154</v>
      </c>
      <c r="C13" s="6">
        <f>[1]测算表!Z14</f>
        <v>2969</v>
      </c>
      <c r="D13" s="6">
        <v>185</v>
      </c>
    </row>
    <row r="14" spans="1:4" ht="20.45" customHeight="1">
      <c r="A14" s="4" t="s">
        <v>12</v>
      </c>
      <c r="B14" s="6">
        <v>3897</v>
      </c>
      <c r="C14" s="6">
        <f>[1]测算表!Z15</f>
        <v>2623</v>
      </c>
      <c r="D14" s="6">
        <v>1274</v>
      </c>
    </row>
    <row r="15" spans="1:4" ht="20.45" customHeight="1">
      <c r="A15" s="4" t="s">
        <v>13</v>
      </c>
      <c r="B15" s="6">
        <v>2767</v>
      </c>
      <c r="C15" s="6">
        <f>[1]测算表!Z16</f>
        <v>2901</v>
      </c>
      <c r="D15" s="6">
        <v>-134</v>
      </c>
    </row>
    <row r="16" spans="1:4" ht="20.45" customHeight="1">
      <c r="A16" s="4" t="s">
        <v>14</v>
      </c>
      <c r="B16" s="6">
        <v>488</v>
      </c>
      <c r="C16" s="6">
        <f>[1]测算表!Z17</f>
        <v>358</v>
      </c>
      <c r="D16" s="6">
        <v>130</v>
      </c>
    </row>
    <row r="17" spans="1:4" ht="20.45" customHeight="1">
      <c r="A17" s="4" t="s">
        <v>15</v>
      </c>
      <c r="B17" s="6">
        <v>4384</v>
      </c>
      <c r="C17" s="6">
        <f>[1]测算表!Z18</f>
        <v>3009</v>
      </c>
      <c r="D17" s="6">
        <v>1375</v>
      </c>
    </row>
    <row r="18" spans="1:4" ht="20.45" customHeight="1">
      <c r="A18" s="4" t="s">
        <v>16</v>
      </c>
      <c r="B18" s="6">
        <v>4409</v>
      </c>
      <c r="C18" s="6">
        <f>[1]测算表!Z19</f>
        <v>2236</v>
      </c>
      <c r="D18" s="6">
        <v>2173</v>
      </c>
    </row>
    <row r="19" spans="1:4" ht="20.45" customHeight="1">
      <c r="A19" s="4" t="s">
        <v>17</v>
      </c>
      <c r="B19" s="6">
        <v>10308</v>
      </c>
      <c r="C19" s="6">
        <f>[1]测算表!Z20</f>
        <v>5507</v>
      </c>
      <c r="D19" s="6">
        <v>4801</v>
      </c>
    </row>
    <row r="20" spans="1:4" ht="20.45" customHeight="1">
      <c r="A20" s="4" t="s">
        <v>18</v>
      </c>
      <c r="B20" s="6">
        <v>1898</v>
      </c>
      <c r="C20" s="6">
        <f>[1]测算表!Z21</f>
        <v>1943</v>
      </c>
      <c r="D20" s="6">
        <v>-45</v>
      </c>
    </row>
    <row r="21" spans="1:4" ht="20.45" customHeight="1">
      <c r="A21" s="4" t="s">
        <v>19</v>
      </c>
      <c r="B21" s="6">
        <v>5649</v>
      </c>
      <c r="C21" s="6">
        <f>[1]测算表!Z22</f>
        <v>3517</v>
      </c>
      <c r="D21" s="6">
        <v>2132</v>
      </c>
    </row>
    <row r="22" spans="1:4" ht="20.45" customHeight="1">
      <c r="A22" s="4" t="s">
        <v>20</v>
      </c>
      <c r="B22" s="6">
        <v>5732</v>
      </c>
      <c r="C22" s="6">
        <f>[1]测算表!Z23</f>
        <v>5421</v>
      </c>
      <c r="D22" s="6">
        <v>311</v>
      </c>
    </row>
    <row r="23" spans="1:4" ht="20.45" customHeight="1">
      <c r="A23" s="4" t="s">
        <v>21</v>
      </c>
      <c r="B23" s="6">
        <v>11814</v>
      </c>
      <c r="C23" s="6">
        <f>[1]测算表!Z24</f>
        <v>8083</v>
      </c>
      <c r="D23" s="6">
        <v>3731</v>
      </c>
    </row>
    <row r="24" spans="1:4" ht="20.45" customHeight="1">
      <c r="A24" s="4" t="s">
        <v>22</v>
      </c>
      <c r="B24" s="6">
        <v>7778</v>
      </c>
      <c r="C24" s="6">
        <f>[1]测算表!Z25</f>
        <v>4836</v>
      </c>
      <c r="D24" s="6">
        <v>2942</v>
      </c>
    </row>
    <row r="25" spans="1:4" ht="20.45" customHeight="1">
      <c r="A25" s="4" t="s">
        <v>23</v>
      </c>
      <c r="B25" s="6">
        <v>10240</v>
      </c>
      <c r="C25" s="6">
        <f>[1]测算表!Z26</f>
        <v>6346</v>
      </c>
      <c r="D25" s="6">
        <v>3894</v>
      </c>
    </row>
    <row r="26" spans="1:4" ht="20.45" customHeight="1">
      <c r="A26" s="4" t="s">
        <v>24</v>
      </c>
      <c r="B26" s="6">
        <v>4609</v>
      </c>
      <c r="C26" s="6">
        <f>[1]测算表!Z27</f>
        <v>4445</v>
      </c>
      <c r="D26" s="6">
        <v>164</v>
      </c>
    </row>
    <row r="27" spans="1:4" ht="20.45" customHeight="1">
      <c r="A27" s="4" t="s">
        <v>25</v>
      </c>
      <c r="B27" s="6">
        <v>3195</v>
      </c>
      <c r="C27" s="6">
        <f>[1]测算表!Z28</f>
        <v>3917</v>
      </c>
      <c r="D27" s="6">
        <v>-722</v>
      </c>
    </row>
    <row r="28" spans="1:4" ht="20.45" customHeight="1">
      <c r="A28" s="4" t="s">
        <v>26</v>
      </c>
      <c r="B28" s="6">
        <v>1058</v>
      </c>
      <c r="C28" s="6">
        <f>[1]测算表!Z29</f>
        <v>807</v>
      </c>
      <c r="D28" s="6">
        <v>251</v>
      </c>
    </row>
    <row r="29" spans="1:4" ht="20.45" customHeight="1">
      <c r="A29" s="4" t="s">
        <v>27</v>
      </c>
      <c r="B29" s="6">
        <v>2634</v>
      </c>
      <c r="C29" s="6">
        <f>[1]测算表!Z30</f>
        <v>1816</v>
      </c>
      <c r="D29" s="6">
        <v>818</v>
      </c>
    </row>
    <row r="30" spans="1:4" ht="20.45" customHeight="1">
      <c r="A30" s="4" t="s">
        <v>28</v>
      </c>
      <c r="B30" s="6">
        <v>9960</v>
      </c>
      <c r="C30" s="6">
        <f>[1]测算表!Z31</f>
        <v>6204</v>
      </c>
      <c r="D30" s="6">
        <v>3756</v>
      </c>
    </row>
    <row r="31" spans="1:4" ht="20.45" customHeight="1">
      <c r="A31" s="4" t="s">
        <v>29</v>
      </c>
      <c r="B31" s="6">
        <v>4949</v>
      </c>
      <c r="C31" s="6">
        <f>[1]测算表!Z32</f>
        <v>3588</v>
      </c>
      <c r="D31" s="6">
        <v>1361</v>
      </c>
    </row>
    <row r="32" spans="1:4" ht="20.45" customHeight="1">
      <c r="A32" s="4" t="s">
        <v>30</v>
      </c>
      <c r="B32" s="6">
        <v>5595</v>
      </c>
      <c r="C32" s="6">
        <f>[1]测算表!Z33</f>
        <v>4232</v>
      </c>
      <c r="D32" s="6">
        <v>1363</v>
      </c>
    </row>
    <row r="33" spans="1:4" ht="20.45" customHeight="1">
      <c r="A33" s="4" t="s">
        <v>31</v>
      </c>
      <c r="B33" s="6">
        <v>1120</v>
      </c>
      <c r="C33" s="6">
        <f>[1]测算表!Z34</f>
        <v>329</v>
      </c>
      <c r="D33" s="6">
        <v>791</v>
      </c>
    </row>
    <row r="34" spans="1:4" ht="20.45" customHeight="1">
      <c r="A34" s="4" t="s">
        <v>32</v>
      </c>
      <c r="B34" s="6">
        <v>5218</v>
      </c>
      <c r="C34" s="6">
        <f>[1]测算表!Z35</f>
        <v>3195</v>
      </c>
      <c r="D34" s="6">
        <v>2023</v>
      </c>
    </row>
    <row r="35" spans="1:4" ht="20.45" customHeight="1">
      <c r="A35" s="4" t="s">
        <v>33</v>
      </c>
      <c r="B35" s="6">
        <v>4917</v>
      </c>
      <c r="C35" s="6">
        <f>[1]测算表!Z36</f>
        <v>3330</v>
      </c>
      <c r="D35" s="6">
        <v>1587</v>
      </c>
    </row>
    <row r="36" spans="1:4" ht="20.45" customHeight="1">
      <c r="A36" s="4" t="s">
        <v>34</v>
      </c>
      <c r="B36" s="6">
        <v>2018</v>
      </c>
      <c r="C36" s="6">
        <f>[1]测算表!Z37</f>
        <v>850</v>
      </c>
      <c r="D36" s="6">
        <v>1168</v>
      </c>
    </row>
    <row r="37" spans="1:4" ht="20.45" customHeight="1">
      <c r="A37" s="4" t="s">
        <v>35</v>
      </c>
      <c r="B37" s="6">
        <v>1655</v>
      </c>
      <c r="C37" s="6">
        <f>[1]测算表!Z38</f>
        <v>949</v>
      </c>
      <c r="D37" s="6">
        <v>706</v>
      </c>
    </row>
    <row r="38" spans="1:4" ht="20.45" customHeight="1">
      <c r="A38" s="4" t="s">
        <v>36</v>
      </c>
      <c r="B38" s="6">
        <v>5088</v>
      </c>
      <c r="C38" s="6">
        <f>[1]测算表!Z39</f>
        <v>2344</v>
      </c>
      <c r="D38" s="6">
        <v>2744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资金分配表（一般公共预算）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2019-04-02T06:21:40Z</dcterms:modified>
</cp:coreProperties>
</file>