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8" i="1" l="1"/>
  <c r="B38" i="1"/>
  <c r="D38" i="1" s="1"/>
  <c r="C37" i="1"/>
  <c r="B37" i="1"/>
  <c r="C36" i="1"/>
  <c r="B36" i="1"/>
  <c r="D36" i="1" s="1"/>
  <c r="C35" i="1"/>
  <c r="B35" i="1"/>
  <c r="C34" i="1"/>
  <c r="D34" i="1" s="1"/>
  <c r="B34" i="1"/>
  <c r="C33" i="1"/>
  <c r="B33" i="1"/>
  <c r="D33" i="1" s="1"/>
  <c r="C32" i="1"/>
  <c r="B32" i="1"/>
  <c r="D32" i="1" s="1"/>
  <c r="C31" i="1"/>
  <c r="B31" i="1"/>
  <c r="D30" i="1"/>
  <c r="C30" i="1"/>
  <c r="B30" i="1"/>
  <c r="C29" i="1"/>
  <c r="B29" i="1"/>
  <c r="C28" i="1"/>
  <c r="B28" i="1"/>
  <c r="C27" i="1"/>
  <c r="B27" i="1"/>
  <c r="D27" i="1" s="1"/>
  <c r="C26" i="1"/>
  <c r="B26" i="1"/>
  <c r="D26" i="1" s="1"/>
  <c r="C25" i="1"/>
  <c r="B25" i="1"/>
  <c r="D25" i="1" s="1"/>
  <c r="C24" i="1"/>
  <c r="B24" i="1"/>
  <c r="D24" i="1" s="1"/>
  <c r="D23" i="1"/>
  <c r="C23" i="1"/>
  <c r="B23" i="1"/>
  <c r="C22" i="1"/>
  <c r="B22" i="1"/>
  <c r="D22" i="1" s="1"/>
  <c r="C21" i="1"/>
  <c r="B21" i="1"/>
  <c r="C20" i="1"/>
  <c r="B20" i="1"/>
  <c r="C19" i="1"/>
  <c r="B19" i="1"/>
  <c r="D19" i="1" s="1"/>
  <c r="C18" i="1"/>
  <c r="D18" i="1" s="1"/>
  <c r="B18" i="1"/>
  <c r="C17" i="1"/>
  <c r="B17" i="1"/>
  <c r="D17" i="1" s="1"/>
  <c r="C16" i="1"/>
  <c r="B16" i="1"/>
  <c r="D16" i="1" s="1"/>
  <c r="C15" i="1"/>
  <c r="B15" i="1"/>
  <c r="D15" i="1" s="1"/>
  <c r="C14" i="1"/>
  <c r="B14" i="1"/>
  <c r="D14" i="1" s="1"/>
  <c r="C13" i="1"/>
  <c r="B13" i="1"/>
  <c r="C12" i="1"/>
  <c r="B12" i="1"/>
  <c r="D12" i="1" s="1"/>
  <c r="C11" i="1"/>
  <c r="B11" i="1"/>
  <c r="C10" i="1"/>
  <c r="D10" i="1" s="1"/>
  <c r="B10" i="1"/>
  <c r="C9" i="1"/>
  <c r="B9" i="1"/>
  <c r="D9" i="1" s="1"/>
  <c r="C8" i="1"/>
  <c r="B8" i="1"/>
  <c r="D8" i="1" s="1"/>
  <c r="D29" i="1" l="1"/>
  <c r="D13" i="1"/>
  <c r="D20" i="1"/>
  <c r="D37" i="1"/>
  <c r="C7" i="1"/>
  <c r="D11" i="1"/>
  <c r="D7" i="1" s="1"/>
  <c r="D21" i="1"/>
  <c r="D28" i="1"/>
  <c r="D31" i="1"/>
  <c r="D35" i="1"/>
  <c r="B7" i="1"/>
</calcChain>
</file>

<file path=xl/sharedStrings.xml><?xml version="1.0" encoding="utf-8"?>
<sst xmlns="http://schemas.openxmlformats.org/spreadsheetml/2006/main" count="40" uniqueCount="40">
  <si>
    <t>资金分配表</t>
  </si>
  <si>
    <t>单位：万元</t>
  </si>
  <si>
    <t>地区</t>
  </si>
  <si>
    <t>补助资金总额</t>
  </si>
  <si>
    <t>其中：</t>
  </si>
  <si>
    <t>已下达资金</t>
  </si>
  <si>
    <t>本次下达资金</t>
  </si>
  <si>
    <t>合计</t>
  </si>
  <si>
    <t>北京市</t>
  </si>
  <si>
    <t>天津市</t>
  </si>
  <si>
    <t>河北省</t>
  </si>
  <si>
    <t>山西省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</si>
  <si>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</si>
  <si>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</si>
  <si>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</si>
  <si>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</si>
  <si>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</si>
  <si>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</si>
  <si>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</si>
  <si>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</si>
  <si>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</si>
  <si>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</si>
  <si>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</si>
  <si>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</si>
  <si>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</si>
  <si>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</si>
  <si>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</si>
  <si>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</si>
  <si>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</si>
  <si>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</si>
  <si>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</si>
  <si>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</si>
  <si>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</si>
  <si>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</si>
  <si>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</si>
  <si>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</si>
  <si>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宁夏自治区</t>
  </si>
  <si>
    <t>新疆自治区</t>
  </si>
  <si>
    <t>附件1：</t>
    <phoneticPr fontId="4" type="noConversion"/>
  </si>
  <si>
    <t>内蒙古自治区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</si>
</sst>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.00_ "/>
  </numFmts>
  <fonts count="8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7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77" fontId="6" fillId="0" borderId="5" xfId="1" quotePrefix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176" fontId="1" fillId="0" borderId="5" xfId="1" applyNumberFormat="1" applyFon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0604&#19968;&#33324;&#20844;&#20849;&#39044;&#31639;-&#25191;&#34892;&#29575;&#32435;&#20837;&#32489;&#259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uqmE1w"/>
      <sheetName val="资金分配表"/>
      <sheetName val="测算表"/>
      <sheetName val="绩效系数测算表"/>
    </sheetNames>
    <sheetDataSet>
      <sheetData sheetId="0" refreshError="1"/>
      <sheetData sheetId="1" refreshError="1"/>
      <sheetData sheetId="2">
        <row r="9">
          <cell r="S9">
            <v>621</v>
          </cell>
          <cell r="T9">
            <v>435</v>
          </cell>
        </row>
        <row r="10">
          <cell r="S10">
            <v>903</v>
          </cell>
          <cell r="T10">
            <v>739</v>
          </cell>
        </row>
        <row r="11">
          <cell r="S11">
            <v>7026</v>
          </cell>
          <cell r="T11">
            <v>4414</v>
          </cell>
        </row>
        <row r="12">
          <cell r="S12">
            <v>3766</v>
          </cell>
          <cell r="T12">
            <v>2118</v>
          </cell>
        </row>
        <row r="13">
          <cell r="S13">
            <v>3152</v>
          </cell>
          <cell r="T13">
            <v>2294</v>
          </cell>
        </row>
        <row r="14">
          <cell r="S14">
            <v>4242</v>
          </cell>
          <cell r="T14">
            <v>2843</v>
          </cell>
        </row>
        <row r="15">
          <cell r="S15">
            <v>3747</v>
          </cell>
          <cell r="T15">
            <v>2092</v>
          </cell>
        </row>
        <row r="16">
          <cell r="S16">
            <v>4144</v>
          </cell>
          <cell r="T16">
            <v>2970</v>
          </cell>
        </row>
        <row r="17">
          <cell r="S17">
            <v>511</v>
          </cell>
          <cell r="T17">
            <v>333</v>
          </cell>
        </row>
        <row r="18">
          <cell r="S18">
            <v>4298</v>
          </cell>
          <cell r="T18">
            <v>3025</v>
          </cell>
        </row>
        <row r="19">
          <cell r="S19">
            <v>3194</v>
          </cell>
          <cell r="T19">
            <v>2540</v>
          </cell>
        </row>
        <row r="20">
          <cell r="S20">
            <v>7867</v>
          </cell>
          <cell r="T20">
            <v>4902</v>
          </cell>
        </row>
        <row r="21">
          <cell r="S21">
            <v>2776</v>
          </cell>
          <cell r="T21">
            <v>1870</v>
          </cell>
        </row>
        <row r="22">
          <cell r="S22">
            <v>5024</v>
          </cell>
          <cell r="T22">
            <v>3118</v>
          </cell>
        </row>
        <row r="23">
          <cell r="S23">
            <v>7744</v>
          </cell>
          <cell r="T23">
            <v>5468</v>
          </cell>
        </row>
        <row r="24">
          <cell r="S24">
            <v>11547</v>
          </cell>
          <cell r="T24">
            <v>7060</v>
          </cell>
        </row>
        <row r="25">
          <cell r="S25">
            <v>6909</v>
          </cell>
          <cell r="T25">
            <v>4635</v>
          </cell>
        </row>
        <row r="26">
          <cell r="S26">
            <v>9066</v>
          </cell>
          <cell r="T26">
            <v>5494</v>
          </cell>
        </row>
        <row r="27">
          <cell r="S27">
            <v>6350</v>
          </cell>
          <cell r="T27">
            <v>3872</v>
          </cell>
        </row>
        <row r="28">
          <cell r="S28">
            <v>5595</v>
          </cell>
          <cell r="T28">
            <v>3741</v>
          </cell>
        </row>
        <row r="29">
          <cell r="S29">
            <v>1153</v>
          </cell>
          <cell r="T29">
            <v>691</v>
          </cell>
        </row>
        <row r="30">
          <cell r="S30">
            <v>2594</v>
          </cell>
          <cell r="T30">
            <v>1581</v>
          </cell>
        </row>
        <row r="31">
          <cell r="S31">
            <v>8863</v>
          </cell>
          <cell r="T31">
            <v>5949</v>
          </cell>
        </row>
        <row r="32">
          <cell r="S32">
            <v>5126</v>
          </cell>
          <cell r="T32">
            <v>2904</v>
          </cell>
        </row>
        <row r="33">
          <cell r="S33">
            <v>6045</v>
          </cell>
          <cell r="T33">
            <v>3480</v>
          </cell>
        </row>
        <row r="34">
          <cell r="S34">
            <v>470</v>
          </cell>
          <cell r="T34">
            <v>292</v>
          </cell>
        </row>
        <row r="35">
          <cell r="S35">
            <v>4564</v>
          </cell>
          <cell r="T35">
            <v>3000</v>
          </cell>
        </row>
        <row r="36">
          <cell r="S36">
            <v>4757</v>
          </cell>
          <cell r="T36">
            <v>2738</v>
          </cell>
        </row>
        <row r="37">
          <cell r="S37">
            <v>1214</v>
          </cell>
          <cell r="T37">
            <v>918</v>
          </cell>
        </row>
        <row r="38">
          <cell r="S38">
            <v>1356</v>
          </cell>
          <cell r="T38">
            <v>1012</v>
          </cell>
        </row>
        <row r="39">
          <cell r="S39">
            <v>3348</v>
          </cell>
          <cell r="T39">
            <v>2380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A3" sqref="A3:D3"/>
    </sheetView>
  </sheetViews>
  <sheetFormatPr defaultColWidth="9" defaultRowHeight="14.25" x14ac:dyDescent="0.15"/>
  <cols>
    <col min="1" max="2" width="15.125" style="2" customWidth="1"/>
    <col min="3" max="3" width="10.875" style="2" customWidth="1"/>
    <col min="4" max="4" width="11.875" style="2" customWidth="1"/>
    <col min="5" max="256" width="9" style="2"/>
    <col min="257" max="257" width="15.125" style="2" customWidth="1"/>
    <col min="258" max="258" width="13.625" style="2" customWidth="1"/>
    <col min="259" max="260" width="10.875" style="2" customWidth="1"/>
    <col min="261" max="512" width="9" style="2"/>
    <col min="513" max="513" width="15.125" style="2" customWidth="1"/>
    <col min="514" max="514" width="13.625" style="2" customWidth="1"/>
    <col min="515" max="516" width="10.875" style="2" customWidth="1"/>
    <col min="517" max="768" width="9" style="2"/>
    <col min="769" max="769" width="15.125" style="2" customWidth="1"/>
    <col min="770" max="770" width="13.625" style="2" customWidth="1"/>
    <col min="771" max="772" width="10.875" style="2" customWidth="1"/>
    <col min="773" max="1024" width="9" style="2"/>
    <col min="1025" max="1025" width="15.125" style="2" customWidth="1"/>
    <col min="1026" max="1026" width="13.625" style="2" customWidth="1"/>
    <col min="1027" max="1028" width="10.875" style="2" customWidth="1"/>
    <col min="1029" max="1280" width="9" style="2"/>
    <col min="1281" max="1281" width="15.125" style="2" customWidth="1"/>
    <col min="1282" max="1282" width="13.625" style="2" customWidth="1"/>
    <col min="1283" max="1284" width="10.875" style="2" customWidth="1"/>
    <col min="1285" max="1536" width="9" style="2"/>
    <col min="1537" max="1537" width="15.125" style="2" customWidth="1"/>
    <col min="1538" max="1538" width="13.625" style="2" customWidth="1"/>
    <col min="1539" max="1540" width="10.875" style="2" customWidth="1"/>
    <col min="1541" max="1792" width="9" style="2"/>
    <col min="1793" max="1793" width="15.125" style="2" customWidth="1"/>
    <col min="1794" max="1794" width="13.625" style="2" customWidth="1"/>
    <col min="1795" max="1796" width="10.875" style="2" customWidth="1"/>
    <col min="1797" max="2048" width="9" style="2"/>
    <col min="2049" max="2049" width="15.125" style="2" customWidth="1"/>
    <col min="2050" max="2050" width="13.625" style="2" customWidth="1"/>
    <col min="2051" max="2052" width="10.875" style="2" customWidth="1"/>
    <col min="2053" max="2304" width="9" style="2"/>
    <col min="2305" max="2305" width="15.125" style="2" customWidth="1"/>
    <col min="2306" max="2306" width="13.625" style="2" customWidth="1"/>
    <col min="2307" max="2308" width="10.875" style="2" customWidth="1"/>
    <col min="2309" max="2560" width="9" style="2"/>
    <col min="2561" max="2561" width="15.125" style="2" customWidth="1"/>
    <col min="2562" max="2562" width="13.625" style="2" customWidth="1"/>
    <col min="2563" max="2564" width="10.875" style="2" customWidth="1"/>
    <col min="2565" max="2816" width="9" style="2"/>
    <col min="2817" max="2817" width="15.125" style="2" customWidth="1"/>
    <col min="2818" max="2818" width="13.625" style="2" customWidth="1"/>
    <col min="2819" max="2820" width="10.875" style="2" customWidth="1"/>
    <col min="2821" max="3072" width="9" style="2"/>
    <col min="3073" max="3073" width="15.125" style="2" customWidth="1"/>
    <col min="3074" max="3074" width="13.625" style="2" customWidth="1"/>
    <col min="3075" max="3076" width="10.875" style="2" customWidth="1"/>
    <col min="3077" max="3328" width="9" style="2"/>
    <col min="3329" max="3329" width="15.125" style="2" customWidth="1"/>
    <col min="3330" max="3330" width="13.625" style="2" customWidth="1"/>
    <col min="3331" max="3332" width="10.875" style="2" customWidth="1"/>
    <col min="3333" max="3584" width="9" style="2"/>
    <col min="3585" max="3585" width="15.125" style="2" customWidth="1"/>
    <col min="3586" max="3586" width="13.625" style="2" customWidth="1"/>
    <col min="3587" max="3588" width="10.875" style="2" customWidth="1"/>
    <col min="3589" max="3840" width="9" style="2"/>
    <col min="3841" max="3841" width="15.125" style="2" customWidth="1"/>
    <col min="3842" max="3842" width="13.625" style="2" customWidth="1"/>
    <col min="3843" max="3844" width="10.875" style="2" customWidth="1"/>
    <col min="3845" max="4096" width="9" style="2"/>
    <col min="4097" max="4097" width="15.125" style="2" customWidth="1"/>
    <col min="4098" max="4098" width="13.625" style="2" customWidth="1"/>
    <col min="4099" max="4100" width="10.875" style="2" customWidth="1"/>
    <col min="4101" max="4352" width="9" style="2"/>
    <col min="4353" max="4353" width="15.125" style="2" customWidth="1"/>
    <col min="4354" max="4354" width="13.625" style="2" customWidth="1"/>
    <col min="4355" max="4356" width="10.875" style="2" customWidth="1"/>
    <col min="4357" max="4608" width="9" style="2"/>
    <col min="4609" max="4609" width="15.125" style="2" customWidth="1"/>
    <col min="4610" max="4610" width="13.625" style="2" customWidth="1"/>
    <col min="4611" max="4612" width="10.875" style="2" customWidth="1"/>
    <col min="4613" max="4864" width="9" style="2"/>
    <col min="4865" max="4865" width="15.125" style="2" customWidth="1"/>
    <col min="4866" max="4866" width="13.625" style="2" customWidth="1"/>
    <col min="4867" max="4868" width="10.875" style="2" customWidth="1"/>
    <col min="4869" max="5120" width="9" style="2"/>
    <col min="5121" max="5121" width="15.125" style="2" customWidth="1"/>
    <col min="5122" max="5122" width="13.625" style="2" customWidth="1"/>
    <col min="5123" max="5124" width="10.875" style="2" customWidth="1"/>
    <col min="5125" max="5376" width="9" style="2"/>
    <col min="5377" max="5377" width="15.125" style="2" customWidth="1"/>
    <col min="5378" max="5378" width="13.625" style="2" customWidth="1"/>
    <col min="5379" max="5380" width="10.875" style="2" customWidth="1"/>
    <col min="5381" max="5632" width="9" style="2"/>
    <col min="5633" max="5633" width="15.125" style="2" customWidth="1"/>
    <col min="5634" max="5634" width="13.625" style="2" customWidth="1"/>
    <col min="5635" max="5636" width="10.875" style="2" customWidth="1"/>
    <col min="5637" max="5888" width="9" style="2"/>
    <col min="5889" max="5889" width="15.125" style="2" customWidth="1"/>
    <col min="5890" max="5890" width="13.625" style="2" customWidth="1"/>
    <col min="5891" max="5892" width="10.875" style="2" customWidth="1"/>
    <col min="5893" max="6144" width="9" style="2"/>
    <col min="6145" max="6145" width="15.125" style="2" customWidth="1"/>
    <col min="6146" max="6146" width="13.625" style="2" customWidth="1"/>
    <col min="6147" max="6148" width="10.875" style="2" customWidth="1"/>
    <col min="6149" max="6400" width="9" style="2"/>
    <col min="6401" max="6401" width="15.125" style="2" customWidth="1"/>
    <col min="6402" max="6402" width="13.625" style="2" customWidth="1"/>
    <col min="6403" max="6404" width="10.875" style="2" customWidth="1"/>
    <col min="6405" max="6656" width="9" style="2"/>
    <col min="6657" max="6657" width="15.125" style="2" customWidth="1"/>
    <col min="6658" max="6658" width="13.625" style="2" customWidth="1"/>
    <col min="6659" max="6660" width="10.875" style="2" customWidth="1"/>
    <col min="6661" max="6912" width="9" style="2"/>
    <col min="6913" max="6913" width="15.125" style="2" customWidth="1"/>
    <col min="6914" max="6914" width="13.625" style="2" customWidth="1"/>
    <col min="6915" max="6916" width="10.875" style="2" customWidth="1"/>
    <col min="6917" max="7168" width="9" style="2"/>
    <col min="7169" max="7169" width="15.125" style="2" customWidth="1"/>
    <col min="7170" max="7170" width="13.625" style="2" customWidth="1"/>
    <col min="7171" max="7172" width="10.875" style="2" customWidth="1"/>
    <col min="7173" max="7424" width="9" style="2"/>
    <col min="7425" max="7425" width="15.125" style="2" customWidth="1"/>
    <col min="7426" max="7426" width="13.625" style="2" customWidth="1"/>
    <col min="7427" max="7428" width="10.875" style="2" customWidth="1"/>
    <col min="7429" max="7680" width="9" style="2"/>
    <col min="7681" max="7681" width="15.125" style="2" customWidth="1"/>
    <col min="7682" max="7682" width="13.625" style="2" customWidth="1"/>
    <col min="7683" max="7684" width="10.875" style="2" customWidth="1"/>
    <col min="7685" max="7936" width="9" style="2"/>
    <col min="7937" max="7937" width="15.125" style="2" customWidth="1"/>
    <col min="7938" max="7938" width="13.625" style="2" customWidth="1"/>
    <col min="7939" max="7940" width="10.875" style="2" customWidth="1"/>
    <col min="7941" max="8192" width="9" style="2"/>
    <col min="8193" max="8193" width="15.125" style="2" customWidth="1"/>
    <col min="8194" max="8194" width="13.625" style="2" customWidth="1"/>
    <col min="8195" max="8196" width="10.875" style="2" customWidth="1"/>
    <col min="8197" max="8448" width="9" style="2"/>
    <col min="8449" max="8449" width="15.125" style="2" customWidth="1"/>
    <col min="8450" max="8450" width="13.625" style="2" customWidth="1"/>
    <col min="8451" max="8452" width="10.875" style="2" customWidth="1"/>
    <col min="8453" max="8704" width="9" style="2"/>
    <col min="8705" max="8705" width="15.125" style="2" customWidth="1"/>
    <col min="8706" max="8706" width="13.625" style="2" customWidth="1"/>
    <col min="8707" max="8708" width="10.875" style="2" customWidth="1"/>
    <col min="8709" max="8960" width="9" style="2"/>
    <col min="8961" max="8961" width="15.125" style="2" customWidth="1"/>
    <col min="8962" max="8962" width="13.625" style="2" customWidth="1"/>
    <col min="8963" max="8964" width="10.875" style="2" customWidth="1"/>
    <col min="8965" max="9216" width="9" style="2"/>
    <col min="9217" max="9217" width="15.125" style="2" customWidth="1"/>
    <col min="9218" max="9218" width="13.625" style="2" customWidth="1"/>
    <col min="9219" max="9220" width="10.875" style="2" customWidth="1"/>
    <col min="9221" max="9472" width="9" style="2"/>
    <col min="9473" max="9473" width="15.125" style="2" customWidth="1"/>
    <col min="9474" max="9474" width="13.625" style="2" customWidth="1"/>
    <col min="9475" max="9476" width="10.875" style="2" customWidth="1"/>
    <col min="9477" max="9728" width="9" style="2"/>
    <col min="9729" max="9729" width="15.125" style="2" customWidth="1"/>
    <col min="9730" max="9730" width="13.625" style="2" customWidth="1"/>
    <col min="9731" max="9732" width="10.875" style="2" customWidth="1"/>
    <col min="9733" max="9984" width="9" style="2"/>
    <col min="9985" max="9985" width="15.125" style="2" customWidth="1"/>
    <col min="9986" max="9986" width="13.625" style="2" customWidth="1"/>
    <col min="9987" max="9988" width="10.875" style="2" customWidth="1"/>
    <col min="9989" max="10240" width="9" style="2"/>
    <col min="10241" max="10241" width="15.125" style="2" customWidth="1"/>
    <col min="10242" max="10242" width="13.625" style="2" customWidth="1"/>
    <col min="10243" max="10244" width="10.875" style="2" customWidth="1"/>
    <col min="10245" max="10496" width="9" style="2"/>
    <col min="10497" max="10497" width="15.125" style="2" customWidth="1"/>
    <col min="10498" max="10498" width="13.625" style="2" customWidth="1"/>
    <col min="10499" max="10500" width="10.875" style="2" customWidth="1"/>
    <col min="10501" max="10752" width="9" style="2"/>
    <col min="10753" max="10753" width="15.125" style="2" customWidth="1"/>
    <col min="10754" max="10754" width="13.625" style="2" customWidth="1"/>
    <col min="10755" max="10756" width="10.875" style="2" customWidth="1"/>
    <col min="10757" max="11008" width="9" style="2"/>
    <col min="11009" max="11009" width="15.125" style="2" customWidth="1"/>
    <col min="11010" max="11010" width="13.625" style="2" customWidth="1"/>
    <col min="11011" max="11012" width="10.875" style="2" customWidth="1"/>
    <col min="11013" max="11264" width="9" style="2"/>
    <col min="11265" max="11265" width="15.125" style="2" customWidth="1"/>
    <col min="11266" max="11266" width="13.625" style="2" customWidth="1"/>
    <col min="11267" max="11268" width="10.875" style="2" customWidth="1"/>
    <col min="11269" max="11520" width="9" style="2"/>
    <col min="11521" max="11521" width="15.125" style="2" customWidth="1"/>
    <col min="11522" max="11522" width="13.625" style="2" customWidth="1"/>
    <col min="11523" max="11524" width="10.875" style="2" customWidth="1"/>
    <col min="11525" max="11776" width="9" style="2"/>
    <col min="11777" max="11777" width="15.125" style="2" customWidth="1"/>
    <col min="11778" max="11778" width="13.625" style="2" customWidth="1"/>
    <col min="11779" max="11780" width="10.875" style="2" customWidth="1"/>
    <col min="11781" max="12032" width="9" style="2"/>
    <col min="12033" max="12033" width="15.125" style="2" customWidth="1"/>
    <col min="12034" max="12034" width="13.625" style="2" customWidth="1"/>
    <col min="12035" max="12036" width="10.875" style="2" customWidth="1"/>
    <col min="12037" max="12288" width="9" style="2"/>
    <col min="12289" max="12289" width="15.125" style="2" customWidth="1"/>
    <col min="12290" max="12290" width="13.625" style="2" customWidth="1"/>
    <col min="12291" max="12292" width="10.875" style="2" customWidth="1"/>
    <col min="12293" max="12544" width="9" style="2"/>
    <col min="12545" max="12545" width="15.125" style="2" customWidth="1"/>
    <col min="12546" max="12546" width="13.625" style="2" customWidth="1"/>
    <col min="12547" max="12548" width="10.875" style="2" customWidth="1"/>
    <col min="12549" max="12800" width="9" style="2"/>
    <col min="12801" max="12801" width="15.125" style="2" customWidth="1"/>
    <col min="12802" max="12802" width="13.625" style="2" customWidth="1"/>
    <col min="12803" max="12804" width="10.875" style="2" customWidth="1"/>
    <col min="12805" max="13056" width="9" style="2"/>
    <col min="13057" max="13057" width="15.125" style="2" customWidth="1"/>
    <col min="13058" max="13058" width="13.625" style="2" customWidth="1"/>
    <col min="13059" max="13060" width="10.875" style="2" customWidth="1"/>
    <col min="13061" max="13312" width="9" style="2"/>
    <col min="13313" max="13313" width="15.125" style="2" customWidth="1"/>
    <col min="13314" max="13314" width="13.625" style="2" customWidth="1"/>
    <col min="13315" max="13316" width="10.875" style="2" customWidth="1"/>
    <col min="13317" max="13568" width="9" style="2"/>
    <col min="13569" max="13569" width="15.125" style="2" customWidth="1"/>
    <col min="13570" max="13570" width="13.625" style="2" customWidth="1"/>
    <col min="13571" max="13572" width="10.875" style="2" customWidth="1"/>
    <col min="13573" max="13824" width="9" style="2"/>
    <col min="13825" max="13825" width="15.125" style="2" customWidth="1"/>
    <col min="13826" max="13826" width="13.625" style="2" customWidth="1"/>
    <col min="13827" max="13828" width="10.875" style="2" customWidth="1"/>
    <col min="13829" max="14080" width="9" style="2"/>
    <col min="14081" max="14081" width="15.125" style="2" customWidth="1"/>
    <col min="14082" max="14082" width="13.625" style="2" customWidth="1"/>
    <col min="14083" max="14084" width="10.875" style="2" customWidth="1"/>
    <col min="14085" max="14336" width="9" style="2"/>
    <col min="14337" max="14337" width="15.125" style="2" customWidth="1"/>
    <col min="14338" max="14338" width="13.625" style="2" customWidth="1"/>
    <col min="14339" max="14340" width="10.875" style="2" customWidth="1"/>
    <col min="14341" max="14592" width="9" style="2"/>
    <col min="14593" max="14593" width="15.125" style="2" customWidth="1"/>
    <col min="14594" max="14594" width="13.625" style="2" customWidth="1"/>
    <col min="14595" max="14596" width="10.875" style="2" customWidth="1"/>
    <col min="14597" max="14848" width="9" style="2"/>
    <col min="14849" max="14849" width="15.125" style="2" customWidth="1"/>
    <col min="14850" max="14850" width="13.625" style="2" customWidth="1"/>
    <col min="14851" max="14852" width="10.875" style="2" customWidth="1"/>
    <col min="14853" max="15104" width="9" style="2"/>
    <col min="15105" max="15105" width="15.125" style="2" customWidth="1"/>
    <col min="15106" max="15106" width="13.625" style="2" customWidth="1"/>
    <col min="15107" max="15108" width="10.875" style="2" customWidth="1"/>
    <col min="15109" max="15360" width="9" style="2"/>
    <col min="15361" max="15361" width="15.125" style="2" customWidth="1"/>
    <col min="15362" max="15362" width="13.625" style="2" customWidth="1"/>
    <col min="15363" max="15364" width="10.875" style="2" customWidth="1"/>
    <col min="15365" max="15616" width="9" style="2"/>
    <col min="15617" max="15617" width="15.125" style="2" customWidth="1"/>
    <col min="15618" max="15618" width="13.625" style="2" customWidth="1"/>
    <col min="15619" max="15620" width="10.875" style="2" customWidth="1"/>
    <col min="15621" max="15872" width="9" style="2"/>
    <col min="15873" max="15873" width="15.125" style="2" customWidth="1"/>
    <col min="15874" max="15874" width="13.625" style="2" customWidth="1"/>
    <col min="15875" max="15876" width="10.875" style="2" customWidth="1"/>
    <col min="15877" max="16128" width="9" style="2"/>
    <col min="16129" max="16129" width="15.125" style="2" customWidth="1"/>
    <col min="16130" max="16130" width="13.625" style="2" customWidth="1"/>
    <col min="16131" max="16132" width="10.875" style="2" customWidth="1"/>
    <col min="16133" max="16384" width="9" style="2"/>
  </cols>
  <sheetData>
    <row r="1" spans="1:4" x14ac:dyDescent="0.15">
      <c r="A1" s="1" t="s">
        <v>38</v>
      </c>
      <c r="B1" s="1"/>
      <c r="C1" s="1"/>
    </row>
    <row r="2" spans="1:4" ht="18.75" x14ac:dyDescent="0.15">
      <c r="A2" s="6" t="s">
        <v>0</v>
      </c>
      <c r="B2" s="6"/>
      <c r="C2" s="6"/>
      <c r="D2" s="6"/>
    </row>
    <row r="3" spans="1:4" x14ac:dyDescent="0.15">
      <c r="A3" s="7"/>
      <c r="B3" s="7"/>
      <c r="C3" s="7"/>
      <c r="D3" s="7"/>
    </row>
    <row r="4" spans="1:4" x14ac:dyDescent="0.15">
      <c r="A4" s="8" t="s">
        <v>1</v>
      </c>
      <c r="B4" s="8"/>
      <c r="C4" s="8"/>
      <c r="D4" s="8"/>
    </row>
    <row r="5" spans="1:4" ht="16.5" customHeight="1" x14ac:dyDescent="0.15">
      <c r="A5" s="9" t="s">
        <v>2</v>
      </c>
      <c r="B5" s="9" t="s">
        <v>3</v>
      </c>
      <c r="C5" s="11" t="s">
        <v>4</v>
      </c>
      <c r="D5" s="12"/>
    </row>
    <row r="6" spans="1:4" ht="16.5" customHeight="1" x14ac:dyDescent="0.15">
      <c r="A6" s="10"/>
      <c r="B6" s="10"/>
      <c r="C6" s="3" t="s">
        <v>5</v>
      </c>
      <c r="D6" s="3" t="s">
        <v>6</v>
      </c>
    </row>
    <row r="7" spans="1:4" ht="20.45" customHeight="1" x14ac:dyDescent="0.15">
      <c r="A7" s="4" t="s">
        <v>7</v>
      </c>
      <c r="B7" s="13">
        <f>SUM(B8:B38)</f>
        <v>137972</v>
      </c>
      <c r="C7" s="13">
        <f>SUM(C8:C38)</f>
        <v>88908</v>
      </c>
      <c r="D7" s="13">
        <f>SUM(D8:D38)</f>
        <v>49064</v>
      </c>
    </row>
    <row r="8" spans="1:4" ht="20.45" customHeight="1" x14ac:dyDescent="0.15">
      <c r="A8" s="5" t="s">
        <v>8</v>
      </c>
      <c r="B8" s="14">
        <f>[1]测算表!S9</f>
        <v>621</v>
      </c>
      <c r="C8" s="14">
        <f>[1]测算表!T9</f>
        <v>435</v>
      </c>
      <c r="D8" s="14">
        <f>B8-C8</f>
        <v>186</v>
      </c>
    </row>
    <row r="9" spans="1:4" ht="20.45" customHeight="1" x14ac:dyDescent="0.15">
      <c r="A9" s="5" t="s">
        <v>9</v>
      </c>
      <c r="B9" s="14">
        <f>[1]测算表!S10</f>
        <v>903</v>
      </c>
      <c r="C9" s="14">
        <f>[1]测算表!T10</f>
        <v>739</v>
      </c>
      <c r="D9" s="14">
        <f t="shared" ref="D9:D38" si="0">B9-C9</f>
        <v>164</v>
      </c>
    </row>
    <row r="10" spans="1:4" ht="20.45" customHeight="1" x14ac:dyDescent="0.15">
      <c r="A10" s="5" t="s">
        <v>10</v>
      </c>
      <c r="B10" s="14">
        <f>[1]测算表!S11</f>
        <v>7026</v>
      </c>
      <c r="C10" s="14">
        <f>[1]测算表!T11</f>
        <v>4414</v>
      </c>
      <c r="D10" s="14">
        <f t="shared" si="0"/>
        <v>2612</v>
      </c>
    </row>
    <row r="11" spans="1:4" ht="20.45" customHeight="1" x14ac:dyDescent="0.15">
      <c r="A11" s="5" t="s">
        <v>11</v>
      </c>
      <c r="B11" s="14">
        <f>[1]测算表!S12</f>
        <v>3766</v>
      </c>
      <c r="C11" s="14">
        <f>[1]测算表!T12</f>
        <v>2118</v>
      </c>
      <c r="D11" s="14">
        <f t="shared" si="0"/>
        <v>1648</v>
      </c>
    </row>
    <row r="12" spans="1:4" ht="20.45" customHeight="1" x14ac:dyDescent="0.15">
      <c r="A12" s="5" t="s">
        <v>39</v>
      </c>
      <c r="B12" s="14">
        <f>[1]测算表!S13</f>
        <v>3152</v>
      </c>
      <c r="C12" s="14">
        <f>[1]测算表!T13</f>
        <v>2294</v>
      </c>
      <c r="D12" s="14">
        <f t="shared" si="0"/>
        <v>858</v>
      </c>
    </row>
    <row r="13" spans="1:4" ht="20.45" customHeight="1" x14ac:dyDescent="0.15">
      <c r="A13" s="5" t="s">
        <v>12</v>
      </c>
      <c r="B13" s="14">
        <f>[1]测算表!S14</f>
        <v>4242</v>
      </c>
      <c r="C13" s="14">
        <f>[1]测算表!T14</f>
        <v>2843</v>
      </c>
      <c r="D13" s="14">
        <f t="shared" si="0"/>
        <v>1399</v>
      </c>
    </row>
    <row r="14" spans="1:4" ht="20.45" customHeight="1" x14ac:dyDescent="0.15">
      <c r="A14" s="5" t="s">
        <v>13</v>
      </c>
      <c r="B14" s="14">
        <f>[1]测算表!S15</f>
        <v>3747</v>
      </c>
      <c r="C14" s="14">
        <f>[1]测算表!T15</f>
        <v>2092</v>
      </c>
      <c r="D14" s="14">
        <f t="shared" si="0"/>
        <v>1655</v>
      </c>
    </row>
    <row r="15" spans="1:4" ht="20.45" customHeight="1" x14ac:dyDescent="0.15">
      <c r="A15" s="5" t="s">
        <v>14</v>
      </c>
      <c r="B15" s="14">
        <f>[1]测算表!S16</f>
        <v>4144</v>
      </c>
      <c r="C15" s="14">
        <f>[1]测算表!T16</f>
        <v>2970</v>
      </c>
      <c r="D15" s="14">
        <f t="shared" si="0"/>
        <v>1174</v>
      </c>
    </row>
    <row r="16" spans="1:4" ht="20.45" customHeight="1" x14ac:dyDescent="0.15">
      <c r="A16" s="5" t="s">
        <v>15</v>
      </c>
      <c r="B16" s="14">
        <f>[1]测算表!S17</f>
        <v>511</v>
      </c>
      <c r="C16" s="14">
        <f>[1]测算表!T17</f>
        <v>333</v>
      </c>
      <c r="D16" s="14">
        <f t="shared" si="0"/>
        <v>178</v>
      </c>
    </row>
    <row r="17" spans="1:4" ht="20.45" customHeight="1" x14ac:dyDescent="0.15">
      <c r="A17" s="5" t="s">
        <v>16</v>
      </c>
      <c r="B17" s="14">
        <f>[1]测算表!S18</f>
        <v>4298</v>
      </c>
      <c r="C17" s="14">
        <f>[1]测算表!T18</f>
        <v>3025</v>
      </c>
      <c r="D17" s="14">
        <f t="shared" si="0"/>
        <v>1273</v>
      </c>
    </row>
    <row r="18" spans="1:4" ht="20.45" customHeight="1" x14ac:dyDescent="0.15">
      <c r="A18" s="5" t="s">
        <v>17</v>
      </c>
      <c r="B18" s="14">
        <f>[1]测算表!S19</f>
        <v>3194</v>
      </c>
      <c r="C18" s="14">
        <f>[1]测算表!T19</f>
        <v>2540</v>
      </c>
      <c r="D18" s="14">
        <f t="shared" si="0"/>
        <v>654</v>
      </c>
    </row>
    <row r="19" spans="1:4" ht="20.45" customHeight="1" x14ac:dyDescent="0.15">
      <c r="A19" s="5" t="s">
        <v>18</v>
      </c>
      <c r="B19" s="14">
        <f>[1]测算表!S20</f>
        <v>7867</v>
      </c>
      <c r="C19" s="14">
        <f>[1]测算表!T20</f>
        <v>4902</v>
      </c>
      <c r="D19" s="14">
        <f t="shared" si="0"/>
        <v>2965</v>
      </c>
    </row>
    <row r="20" spans="1:4" ht="20.45" customHeight="1" x14ac:dyDescent="0.15">
      <c r="A20" s="5" t="s">
        <v>19</v>
      </c>
      <c r="B20" s="14">
        <f>[1]测算表!S21</f>
        <v>2776</v>
      </c>
      <c r="C20" s="14">
        <f>[1]测算表!T21</f>
        <v>1870</v>
      </c>
      <c r="D20" s="14">
        <f t="shared" si="0"/>
        <v>906</v>
      </c>
    </row>
    <row r="21" spans="1:4" ht="20.45" customHeight="1" x14ac:dyDescent="0.15">
      <c r="A21" s="5" t="s">
        <v>20</v>
      </c>
      <c r="B21" s="14">
        <f>[1]测算表!S22</f>
        <v>5024</v>
      </c>
      <c r="C21" s="14">
        <f>[1]测算表!T22</f>
        <v>3118</v>
      </c>
      <c r="D21" s="14">
        <f t="shared" si="0"/>
        <v>1906</v>
      </c>
    </row>
    <row r="22" spans="1:4" ht="20.45" customHeight="1" x14ac:dyDescent="0.15">
      <c r="A22" s="5" t="s">
        <v>21</v>
      </c>
      <c r="B22" s="14">
        <f>[1]测算表!S23</f>
        <v>7744</v>
      </c>
      <c r="C22" s="14">
        <f>[1]测算表!T23</f>
        <v>5468</v>
      </c>
      <c r="D22" s="14">
        <f t="shared" si="0"/>
        <v>2276</v>
      </c>
    </row>
    <row r="23" spans="1:4" ht="20.45" customHeight="1" x14ac:dyDescent="0.15">
      <c r="A23" s="5" t="s">
        <v>22</v>
      </c>
      <c r="B23" s="14">
        <f>[1]测算表!S24</f>
        <v>11547</v>
      </c>
      <c r="C23" s="14">
        <f>[1]测算表!T24</f>
        <v>7060</v>
      </c>
      <c r="D23" s="14">
        <f t="shared" si="0"/>
        <v>4487</v>
      </c>
    </row>
    <row r="24" spans="1:4" ht="20.45" customHeight="1" x14ac:dyDescent="0.15">
      <c r="A24" s="5" t="s">
        <v>23</v>
      </c>
      <c r="B24" s="14">
        <f>[1]测算表!S25</f>
        <v>6909</v>
      </c>
      <c r="C24" s="14">
        <f>[1]测算表!T25</f>
        <v>4635</v>
      </c>
      <c r="D24" s="14">
        <f t="shared" si="0"/>
        <v>2274</v>
      </c>
    </row>
    <row r="25" spans="1:4" ht="20.45" customHeight="1" x14ac:dyDescent="0.15">
      <c r="A25" s="5" t="s">
        <v>24</v>
      </c>
      <c r="B25" s="14">
        <f>[1]测算表!S26</f>
        <v>9066</v>
      </c>
      <c r="C25" s="14">
        <f>[1]测算表!T26</f>
        <v>5494</v>
      </c>
      <c r="D25" s="14">
        <f t="shared" si="0"/>
        <v>3572</v>
      </c>
    </row>
    <row r="26" spans="1:4" ht="20.45" customHeight="1" x14ac:dyDescent="0.15">
      <c r="A26" s="5" t="s">
        <v>25</v>
      </c>
      <c r="B26" s="14">
        <f>[1]测算表!S27</f>
        <v>6350</v>
      </c>
      <c r="C26" s="14">
        <f>[1]测算表!T27</f>
        <v>3872</v>
      </c>
      <c r="D26" s="14">
        <f t="shared" si="0"/>
        <v>2478</v>
      </c>
    </row>
    <row r="27" spans="1:4" ht="20.45" customHeight="1" x14ac:dyDescent="0.15">
      <c r="A27" s="5" t="s">
        <v>26</v>
      </c>
      <c r="B27" s="14">
        <f>[1]测算表!S28</f>
        <v>5595</v>
      </c>
      <c r="C27" s="14">
        <f>[1]测算表!T28</f>
        <v>3741</v>
      </c>
      <c r="D27" s="14">
        <f t="shared" si="0"/>
        <v>1854</v>
      </c>
    </row>
    <row r="28" spans="1:4" ht="20.45" customHeight="1" x14ac:dyDescent="0.15">
      <c r="A28" s="5" t="s">
        <v>27</v>
      </c>
      <c r="B28" s="14">
        <f>[1]测算表!S29</f>
        <v>1153</v>
      </c>
      <c r="C28" s="14">
        <f>[1]测算表!T29</f>
        <v>691</v>
      </c>
      <c r="D28" s="14">
        <f t="shared" si="0"/>
        <v>462</v>
      </c>
    </row>
    <row r="29" spans="1:4" ht="20.45" customHeight="1" x14ac:dyDescent="0.15">
      <c r="A29" s="5" t="s">
        <v>28</v>
      </c>
      <c r="B29" s="14">
        <f>[1]测算表!S30</f>
        <v>2594</v>
      </c>
      <c r="C29" s="14">
        <f>[1]测算表!T30</f>
        <v>1581</v>
      </c>
      <c r="D29" s="14">
        <f t="shared" si="0"/>
        <v>1013</v>
      </c>
    </row>
    <row r="30" spans="1:4" ht="20.45" customHeight="1" x14ac:dyDescent="0.15">
      <c r="A30" s="5" t="s">
        <v>29</v>
      </c>
      <c r="B30" s="14">
        <f>[1]测算表!S31</f>
        <v>8863</v>
      </c>
      <c r="C30" s="14">
        <f>[1]测算表!T31</f>
        <v>5949</v>
      </c>
      <c r="D30" s="14">
        <f t="shared" si="0"/>
        <v>2914</v>
      </c>
    </row>
    <row r="31" spans="1:4" ht="20.45" customHeight="1" x14ac:dyDescent="0.15">
      <c r="A31" s="5" t="s">
        <v>30</v>
      </c>
      <c r="B31" s="14">
        <f>[1]测算表!S32</f>
        <v>5126</v>
      </c>
      <c r="C31" s="14">
        <f>[1]测算表!T32</f>
        <v>2904</v>
      </c>
      <c r="D31" s="14">
        <f t="shared" si="0"/>
        <v>2222</v>
      </c>
    </row>
    <row r="32" spans="1:4" ht="20.45" customHeight="1" x14ac:dyDescent="0.15">
      <c r="A32" s="5" t="s">
        <v>31</v>
      </c>
      <c r="B32" s="14">
        <f>[1]测算表!S33</f>
        <v>6045</v>
      </c>
      <c r="C32" s="14">
        <f>[1]测算表!T33</f>
        <v>3480</v>
      </c>
      <c r="D32" s="14">
        <f t="shared" si="0"/>
        <v>2565</v>
      </c>
    </row>
    <row r="33" spans="1:4" ht="20.45" customHeight="1" x14ac:dyDescent="0.15">
      <c r="A33" s="5" t="s">
        <v>32</v>
      </c>
      <c r="B33" s="14">
        <f>[1]测算表!S34</f>
        <v>470</v>
      </c>
      <c r="C33" s="14">
        <f>[1]测算表!T34</f>
        <v>292</v>
      </c>
      <c r="D33" s="14">
        <f t="shared" si="0"/>
        <v>178</v>
      </c>
    </row>
    <row r="34" spans="1:4" ht="20.45" customHeight="1" x14ac:dyDescent="0.15">
      <c r="A34" s="5" t="s">
        <v>33</v>
      </c>
      <c r="B34" s="14">
        <f>[1]测算表!S35</f>
        <v>4564</v>
      </c>
      <c r="C34" s="14">
        <f>[1]测算表!T35</f>
        <v>3000</v>
      </c>
      <c r="D34" s="14">
        <f t="shared" si="0"/>
        <v>1564</v>
      </c>
    </row>
    <row r="35" spans="1:4" ht="20.45" customHeight="1" x14ac:dyDescent="0.15">
      <c r="A35" s="5" t="s">
        <v>34</v>
      </c>
      <c r="B35" s="14">
        <f>[1]测算表!S36</f>
        <v>4757</v>
      </c>
      <c r="C35" s="14">
        <f>[1]测算表!T36</f>
        <v>2738</v>
      </c>
      <c r="D35" s="14">
        <f t="shared" si="0"/>
        <v>2019</v>
      </c>
    </row>
    <row r="36" spans="1:4" ht="20.45" customHeight="1" x14ac:dyDescent="0.15">
      <c r="A36" s="5" t="s">
        <v>35</v>
      </c>
      <c r="B36" s="14">
        <f>[1]测算表!S37</f>
        <v>1214</v>
      </c>
      <c r="C36" s="14">
        <f>[1]测算表!T37</f>
        <v>918</v>
      </c>
      <c r="D36" s="14">
        <f t="shared" si="0"/>
        <v>296</v>
      </c>
    </row>
    <row r="37" spans="1:4" ht="20.45" customHeight="1" x14ac:dyDescent="0.15">
      <c r="A37" s="5" t="s">
        <v>36</v>
      </c>
      <c r="B37" s="14">
        <f>[1]测算表!S38</f>
        <v>1356</v>
      </c>
      <c r="C37" s="14">
        <f>[1]测算表!T38</f>
        <v>1012</v>
      </c>
      <c r="D37" s="14">
        <f t="shared" si="0"/>
        <v>344</v>
      </c>
    </row>
    <row r="38" spans="1:4" ht="20.45" customHeight="1" x14ac:dyDescent="0.15">
      <c r="A38" s="5" t="s">
        <v>37</v>
      </c>
      <c r="B38" s="14">
        <f>[1]测算表!S39</f>
        <v>3348</v>
      </c>
      <c r="C38" s="14">
        <f>[1]测算表!T39</f>
        <v>2380</v>
      </c>
      <c r="D38" s="14">
        <f t="shared" si="0"/>
        <v>968</v>
      </c>
    </row>
  </sheetData>
  <mergeCells count="6">
    <mergeCell ref="A2:D2"/>
    <mergeCell ref="A3:D3"/>
    <mergeCell ref="A4:D4"/>
    <mergeCell ref="A5:A6"/>
    <mergeCell ref="B5:B6"/>
    <mergeCell ref="C5:D5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2018-06-06T09:52:48Z</dcterms:modified>
</cp:coreProperties>
</file>