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办理与学习\2020\发文\公开文\"/>
    </mc:Choice>
  </mc:AlternateContent>
  <bookViews>
    <workbookView xWindow="0" yWindow="0" windowWidth="28800" windowHeight="12165"/>
  </bookViews>
  <sheets>
    <sheet name="直达资金测算 表" sheetId="1" r:id="rId1"/>
  </sheets>
  <definedNames>
    <definedName name="_xlnm.Print_Area" localSheetId="0">'直达资金测算 表'!$A$1:$E$42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6" i="1"/>
  <c r="C6" i="1"/>
  <c r="D42" i="1" l="1"/>
  <c r="E42" i="1" l="1"/>
  <c r="C42" i="1" l="1"/>
</calcChain>
</file>

<file path=xl/sharedStrings.xml><?xml version="1.0" encoding="utf-8"?>
<sst xmlns="http://schemas.openxmlformats.org/spreadsheetml/2006/main" count="46" uniqueCount="46">
  <si>
    <t>序号</t>
  </si>
  <si>
    <t>地区</t>
  </si>
  <si>
    <t>北京</t>
  </si>
  <si>
    <t>天津</t>
  </si>
  <si>
    <t>河北</t>
  </si>
  <si>
    <t>山西</t>
  </si>
  <si>
    <t>内蒙古</t>
  </si>
  <si>
    <t>辽宁地区</t>
  </si>
  <si>
    <t>大连</t>
  </si>
  <si>
    <t>吉林</t>
  </si>
  <si>
    <t>黑龙江</t>
  </si>
  <si>
    <t>上海</t>
  </si>
  <si>
    <t>江苏</t>
  </si>
  <si>
    <t>浙江地区</t>
  </si>
  <si>
    <t>宁波</t>
  </si>
  <si>
    <t>安徽</t>
  </si>
  <si>
    <t>福建地区</t>
  </si>
  <si>
    <t>厦门</t>
  </si>
  <si>
    <t>江西</t>
  </si>
  <si>
    <t>山东地区</t>
  </si>
  <si>
    <t>青岛</t>
  </si>
  <si>
    <t>河南</t>
  </si>
  <si>
    <t>湖北</t>
  </si>
  <si>
    <t>湖南</t>
  </si>
  <si>
    <t>广东地区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</si>
  <si>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</si>
  <si>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</si>
  <si>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</si>
  <si>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</si>
  <si>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</si>
  <si>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</si>
  <si>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</si>
  <si>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</si>
  <si>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</si>
  <si>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</si>
  <si>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</si>
  <si>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</si>
  <si>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</si>
  <si>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</si>
  <si>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附件</t>
    <phoneticPr fontId="2" type="noConversion"/>
  </si>
  <si>
    <t>合计</t>
    <phoneticPr fontId="2" type="noConversion"/>
  </si>
  <si>
    <t>提前下达资金
（财社〔2019〕224号）</t>
    <phoneticPr fontId="2" type="noConversion"/>
  </si>
  <si>
    <t>资金来源</t>
    <phoneticPr fontId="2" type="noConversion"/>
  </si>
  <si>
    <t>第二批下达资金
（财社〔2020〕55号）</t>
    <phoneticPr fontId="2" type="noConversion"/>
  </si>
  <si>
    <t>单位：万元</t>
    <phoneticPr fontId="2" type="noConversion"/>
  </si>
  <si>
    <t>城乡居民基本医疗保险补助资金中纳入直达资金管理资金情况表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</si>
</sst>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000"/>
  </numFmts>
  <fonts count="35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0"/>
      <name val="等线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蹈框"/>
      <charset val="134"/>
    </font>
    <font>
      <sz val="11"/>
      <name val="ＭＳ Ｐゴシック"/>
      <family val="2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6">
    <xf numFmtId="0" fontId="0" fillId="0" borderId="0">
      <alignment vertical="center"/>
    </xf>
    <xf numFmtId="0" fontId="3" fillId="0" borderId="0"/>
    <xf numFmtId="0" fontId="7" fillId="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3" fillId="0" borderId="0"/>
    <xf numFmtId="0" fontId="3" fillId="8" borderId="5" applyNumberFormat="0" applyFon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3" fillId="0" borderId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7" fillId="0" borderId="0" applyProtection="0"/>
    <xf numFmtId="38" fontId="25" fillId="2" borderId="0" applyNumberFormat="0" applyBorder="0" applyAlignment="0" applyProtection="0"/>
    <xf numFmtId="10" fontId="25" fillId="24" borderId="1" applyNumberFormat="0" applyBorder="0" applyAlignment="0" applyProtection="0"/>
    <xf numFmtId="0" fontId="26" fillId="0" borderId="0"/>
    <xf numFmtId="0" fontId="27" fillId="0" borderId="0"/>
    <xf numFmtId="10" fontId="28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3" fillId="0" borderId="0"/>
    <xf numFmtId="0" fontId="3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3" fillId="0" borderId="0">
      <alignment vertical="center"/>
    </xf>
    <xf numFmtId="0" fontId="6" fillId="0" borderId="0"/>
    <xf numFmtId="0" fontId="7" fillId="0" borderId="0" applyProtection="0"/>
    <xf numFmtId="0" fontId="6" fillId="0" borderId="0"/>
    <xf numFmtId="0" fontId="6" fillId="0" borderId="0">
      <alignment vertical="center"/>
    </xf>
    <xf numFmtId="0" fontId="7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7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178" fontId="29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7" fillId="0" borderId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0" fontId="3" fillId="0" borderId="0">
      <alignment vertical="center"/>
    </xf>
    <xf numFmtId="0" fontId="6" fillId="0" borderId="0"/>
    <xf numFmtId="9" fontId="7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46">
    <cellStyle name="20% - 强调文字颜色 1 2" xfId="2"/>
    <cellStyle name="20% - 强调文字颜色 2 2" xfId="13"/>
    <cellStyle name="20% - 强调文字颜色 3 2" xfId="14"/>
    <cellStyle name="20% - 强调文字颜色 4 2" xfId="16"/>
    <cellStyle name="20% - 强调文字颜色 5 2" xfId="17"/>
    <cellStyle name="20% - 强调文字颜色 6 2" xfId="18"/>
    <cellStyle name="40% - 强调文字颜色 1 2" xfId="6"/>
    <cellStyle name="40% - 强调文字颜色 2 2" xfId="7"/>
    <cellStyle name="40% - 强调文字颜色 3 2" xfId="19"/>
    <cellStyle name="40% - 强调文字颜色 4 2" xfId="5"/>
    <cellStyle name="40% - 强调文字颜色 5 2" xfId="8"/>
    <cellStyle name="40% - 强调文字颜色 6 2" xfId="12"/>
    <cellStyle name="60% - 强调文字颜色 1 2" xfId="20"/>
    <cellStyle name="60% - 强调文字颜色 2 2" xfId="21"/>
    <cellStyle name="60% - 强调文字颜色 3 2" xfId="23"/>
    <cellStyle name="60% - 强调文字颜色 4 2" xfId="10"/>
    <cellStyle name="60% - 强调文字颜色 5 2" xfId="24"/>
    <cellStyle name="60% - 强调文字颜色 6 2" xfId="25"/>
    <cellStyle name="Comma [0]_laroux" xfId="53"/>
    <cellStyle name="Comma_laroux" xfId="54"/>
    <cellStyle name="Currency [0]_353HHC" xfId="55"/>
    <cellStyle name="Currency_353HHC" xfId="56"/>
    <cellStyle name="Excel Built-in Normal" xfId="57"/>
    <cellStyle name="Grey" xfId="58"/>
    <cellStyle name="Input [yellow]" xfId="59"/>
    <cellStyle name="Normal" xfId="128"/>
    <cellStyle name="Normal - Style1" xfId="60"/>
    <cellStyle name="Normal_0105第二套审计报表定稿" xfId="61"/>
    <cellStyle name="Percent [2]" xfId="62"/>
    <cellStyle name="百分比 2" xfId="129"/>
    <cellStyle name="百分比 3" xfId="130"/>
    <cellStyle name="百分比 4" xfId="131"/>
    <cellStyle name="标题 1 2" xfId="26"/>
    <cellStyle name="标题 2 2" xfId="27"/>
    <cellStyle name="标题 3 2" xfId="28"/>
    <cellStyle name="标题 4 2" xfId="29"/>
    <cellStyle name="标题 5" xfId="30"/>
    <cellStyle name="差 2" xfId="31"/>
    <cellStyle name="差_2014标准提高课题(交综合处）" xfId="63"/>
    <cellStyle name="差_附件3（抽验）" xfId="64"/>
    <cellStyle name="常规" xfId="0" builtinId="0"/>
    <cellStyle name="常规 10" xfId="65"/>
    <cellStyle name="常规 11" xfId="66"/>
    <cellStyle name="常规 11 2" xfId="67"/>
    <cellStyle name="常规 11 3" xfId="68"/>
    <cellStyle name="常规 12" xfId="69"/>
    <cellStyle name="常规 12 2" xfId="70"/>
    <cellStyle name="常规 13" xfId="71"/>
    <cellStyle name="常规 13 2" xfId="72"/>
    <cellStyle name="常规 13 2 2" xfId="73"/>
    <cellStyle name="常规 14" xfId="74"/>
    <cellStyle name="常规 15" xfId="1"/>
    <cellStyle name="常规 2" xfId="32"/>
    <cellStyle name="常规 2 2" xfId="50"/>
    <cellStyle name="常规 2 2 2" xfId="76"/>
    <cellStyle name="常规 2 2 2 2" xfId="77"/>
    <cellStyle name="常规 2 2 2 2 2" xfId="78"/>
    <cellStyle name="常规 2 2 2 3" xfId="133"/>
    <cellStyle name="常规 2 2 3" xfId="79"/>
    <cellStyle name="常规 2 2_1资金表" xfId="80"/>
    <cellStyle name="常规 2 3" xfId="75"/>
    <cellStyle name="常规 2 3 2" xfId="134"/>
    <cellStyle name="常规 2 4" xfId="81"/>
    <cellStyle name="常规 2 5" xfId="82"/>
    <cellStyle name="常规 2 5 2" xfId="83"/>
    <cellStyle name="常规 2 6" xfId="84"/>
    <cellStyle name="常规 2 7" xfId="85"/>
    <cellStyle name="常规 2 8" xfId="132"/>
    <cellStyle name="常规 2_1资金表" xfId="86"/>
    <cellStyle name="常规 284" xfId="135"/>
    <cellStyle name="常规 3" xfId="15"/>
    <cellStyle name="常规 3 2" xfId="52"/>
    <cellStyle name="常规 3 2 2" xfId="87"/>
    <cellStyle name="常规 3 2 3" xfId="88"/>
    <cellStyle name="常规 3 2 4" xfId="137"/>
    <cellStyle name="常规 3 2_2013年专项项目资金分配表（不发地方）" xfId="89"/>
    <cellStyle name="常规 3 3" xfId="90"/>
    <cellStyle name="常规 3 3 2" xfId="138"/>
    <cellStyle name="常规 3 4" xfId="91"/>
    <cellStyle name="常规 3 4 2" xfId="92"/>
    <cellStyle name="常规 3 5" xfId="93"/>
    <cellStyle name="常规 3 6" xfId="136"/>
    <cellStyle name="常规 3_1资金表" xfId="94"/>
    <cellStyle name="常规 4" xfId="33"/>
    <cellStyle name="常规 4 2" xfId="95"/>
    <cellStyle name="常规 4 2 2" xfId="96"/>
    <cellStyle name="常规 4 2 2 2" xfId="140"/>
    <cellStyle name="常规 4 2 3" xfId="139"/>
    <cellStyle name="常规 4 3" xfId="141"/>
    <cellStyle name="常规 5" xfId="22"/>
    <cellStyle name="常规 5 2" xfId="97"/>
    <cellStyle name="常规 5 3" xfId="142"/>
    <cellStyle name="常规 5_1资金表" xfId="98"/>
    <cellStyle name="常规 6" xfId="4"/>
    <cellStyle name="常规 6 2" xfId="99"/>
    <cellStyle name="常规 6 2 2" xfId="100"/>
    <cellStyle name="常规 6 3" xfId="143"/>
    <cellStyle name="常规 7" xfId="51"/>
    <cellStyle name="常规 7 2" xfId="101"/>
    <cellStyle name="常规 7 2 2" xfId="102"/>
    <cellStyle name="常规 7 3" xfId="144"/>
    <cellStyle name="常规 8" xfId="103"/>
    <cellStyle name="常规 8 2" xfId="104"/>
    <cellStyle name="常规 8 3" xfId="105"/>
    <cellStyle name="常规 8 4" xfId="145"/>
    <cellStyle name="常规 8_1资金表" xfId="106"/>
    <cellStyle name="常规 9" xfId="34"/>
    <cellStyle name="常规 9 2" xfId="107"/>
    <cellStyle name="常规 9 2 2" xfId="108"/>
    <cellStyle name="常规 9 3" xfId="127"/>
    <cellStyle name="常规 9_1资金表" xfId="109"/>
    <cellStyle name="好 2" xfId="35"/>
    <cellStyle name="好_2014标准提高课题(交综合处）" xfId="110"/>
    <cellStyle name="好_附件3（抽验）" xfId="111"/>
    <cellStyle name="汇总 2" xfId="36"/>
    <cellStyle name="计算 2" xfId="3"/>
    <cellStyle name="检查单元格 2" xfId="37"/>
    <cellStyle name="解释性文本 2" xfId="38"/>
    <cellStyle name="警告文本 2" xfId="39"/>
    <cellStyle name="链接单元格 2" xfId="40"/>
    <cellStyle name="霓付 [0]_97MBO" xfId="112"/>
    <cellStyle name="霓付_97MBO" xfId="113"/>
    <cellStyle name="烹拳 [0]_97MBO" xfId="114"/>
    <cellStyle name="烹拳_97MBO" xfId="115"/>
    <cellStyle name="普通_ 白土" xfId="116"/>
    <cellStyle name="千分位[0]_ 白土" xfId="117"/>
    <cellStyle name="千分位_ 白土" xfId="118"/>
    <cellStyle name="千位[0]_laroux" xfId="119"/>
    <cellStyle name="千位_laroux" xfId="120"/>
    <cellStyle name="钎霖_laroux" xfId="121"/>
    <cellStyle name="强调文字颜色 1 2" xfId="41"/>
    <cellStyle name="强调文字颜色 2 2" xfId="42"/>
    <cellStyle name="强调文字颜色 3 2" xfId="43"/>
    <cellStyle name="强调文字颜色 4 2" xfId="44"/>
    <cellStyle name="强调文字颜色 5 2" xfId="45"/>
    <cellStyle name="强调文字颜色 6 2" xfId="46"/>
    <cellStyle name="适中 2" xfId="11"/>
    <cellStyle name="输出 2" xfId="9"/>
    <cellStyle name="输入 2" xfId="47"/>
    <cellStyle name="未定义" xfId="48"/>
    <cellStyle name="注释 2" xfId="49"/>
    <cellStyle name="콤마 [0]_BOILER-CO1" xfId="122"/>
    <cellStyle name="콤마_BOILER-CO1" xfId="123"/>
    <cellStyle name="통화 [0]_BOILER-CO1" xfId="124"/>
    <cellStyle name="통화_BOILER-CO1" xfId="125"/>
    <cellStyle name="표준_0N-HANDLING 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115" zoomScaleNormal="115" workbookViewId="0">
      <selection activeCell="C4" sqref="C4:E4"/>
    </sheetView>
  </sheetViews>
  <sheetFormatPr defaultRowHeight="14.25"/>
  <cols>
    <col min="1" max="1" width="5.25" style="2" bestFit="1" customWidth="1"/>
    <col min="2" max="2" width="9" style="2"/>
    <col min="3" max="3" width="21.875" style="2" customWidth="1"/>
    <col min="4" max="4" width="24.375" style="2" customWidth="1"/>
    <col min="5" max="5" width="14.5" style="2" customWidth="1"/>
    <col min="6" max="16384" width="9" style="2"/>
  </cols>
  <sheetData>
    <row r="1" spans="1:7" ht="18" customHeight="1">
      <c r="A1" s="2" t="s">
        <v>39</v>
      </c>
    </row>
    <row r="2" spans="1:7" ht="36" customHeight="1">
      <c r="A2" s="11" t="s">
        <v>45</v>
      </c>
      <c r="B2" s="12"/>
      <c r="C2" s="12"/>
      <c r="D2" s="12"/>
      <c r="E2" s="12"/>
    </row>
    <row r="3" spans="1:7" ht="18.75" customHeight="1">
      <c r="A3" s="7"/>
      <c r="B3" s="8"/>
      <c r="C3" s="8"/>
      <c r="D3" s="8"/>
      <c r="E3" s="9" t="s">
        <v>44</v>
      </c>
    </row>
    <row r="4" spans="1:7" ht="22.5" customHeight="1">
      <c r="A4" s="15" t="s">
        <v>0</v>
      </c>
      <c r="B4" s="15" t="s">
        <v>1</v>
      </c>
      <c r="C4" s="10" t="s">
        <v>42</v>
      </c>
      <c r="D4" s="10"/>
      <c r="E4" s="10"/>
    </row>
    <row r="5" spans="1:7" ht="28.5">
      <c r="A5" s="15"/>
      <c r="B5" s="15"/>
      <c r="C5" s="3" t="s">
        <v>41</v>
      </c>
      <c r="D5" s="3" t="s">
        <v>43</v>
      </c>
      <c r="E5" s="3" t="s">
        <v>40</v>
      </c>
      <c r="F5" s="1"/>
    </row>
    <row r="6" spans="1:7" ht="18.75" customHeight="1">
      <c r="A6" s="4">
        <v>1</v>
      </c>
      <c r="B6" s="4" t="s">
        <v>2</v>
      </c>
      <c r="C6" s="4">
        <f>923-1</f>
        <v>922</v>
      </c>
      <c r="D6" s="4">
        <v>491</v>
      </c>
      <c r="E6" s="4">
        <f>C6+D6</f>
        <v>1413</v>
      </c>
    </row>
    <row r="7" spans="1:7" ht="18.75" customHeight="1">
      <c r="A7" s="4">
        <v>2</v>
      </c>
      <c r="B7" s="4" t="s">
        <v>3</v>
      </c>
      <c r="C7" s="4">
        <v>1249</v>
      </c>
      <c r="D7" s="4">
        <v>0</v>
      </c>
      <c r="E7" s="6">
        <f t="shared" ref="E7:E41" si="0">C7+D7</f>
        <v>1249</v>
      </c>
    </row>
    <row r="8" spans="1:7" ht="18.75" customHeight="1">
      <c r="A8" s="4">
        <v>3</v>
      </c>
      <c r="B8" s="4" t="s">
        <v>4</v>
      </c>
      <c r="C8" s="4">
        <v>0</v>
      </c>
      <c r="D8" s="4">
        <v>51928</v>
      </c>
      <c r="E8" s="6">
        <f t="shared" si="0"/>
        <v>51928</v>
      </c>
    </row>
    <row r="9" spans="1:7" ht="18.75" customHeight="1">
      <c r="A9" s="4">
        <v>4</v>
      </c>
      <c r="B9" s="4" t="s">
        <v>5</v>
      </c>
      <c r="C9" s="4">
        <v>0</v>
      </c>
      <c r="D9" s="4">
        <v>52599</v>
      </c>
      <c r="E9" s="6">
        <f t="shared" si="0"/>
        <v>52599</v>
      </c>
    </row>
    <row r="10" spans="1:7" ht="18.75" customHeight="1">
      <c r="A10" s="4">
        <v>5</v>
      </c>
      <c r="B10" s="4" t="s">
        <v>6</v>
      </c>
      <c r="C10" s="4">
        <v>6559</v>
      </c>
      <c r="D10" s="4">
        <v>59032</v>
      </c>
      <c r="E10" s="6">
        <f t="shared" si="0"/>
        <v>65591</v>
      </c>
    </row>
    <row r="11" spans="1:7" ht="18.75" customHeight="1">
      <c r="A11" s="4">
        <v>6</v>
      </c>
      <c r="B11" s="4" t="s">
        <v>7</v>
      </c>
      <c r="C11" s="4">
        <v>8218</v>
      </c>
      <c r="D11" s="4">
        <v>27372</v>
      </c>
      <c r="E11" s="6">
        <f t="shared" si="0"/>
        <v>35590</v>
      </c>
      <c r="G11" s="5"/>
    </row>
    <row r="12" spans="1:7" ht="18.75" customHeight="1">
      <c r="A12" s="4">
        <v>7</v>
      </c>
      <c r="B12" s="4" t="s">
        <v>8</v>
      </c>
      <c r="C12" s="4">
        <v>1538</v>
      </c>
      <c r="D12" s="4">
        <v>0</v>
      </c>
      <c r="E12" s="6">
        <f t="shared" si="0"/>
        <v>1538</v>
      </c>
    </row>
    <row r="13" spans="1:7" ht="18.75" customHeight="1">
      <c r="A13" s="4">
        <v>8</v>
      </c>
      <c r="B13" s="4" t="s">
        <v>9</v>
      </c>
      <c r="C13" s="4">
        <v>4299</v>
      </c>
      <c r="D13" s="4">
        <v>32131</v>
      </c>
      <c r="E13" s="6">
        <f t="shared" si="0"/>
        <v>36430</v>
      </c>
    </row>
    <row r="14" spans="1:7" ht="18.75" customHeight="1">
      <c r="A14" s="4">
        <v>9</v>
      </c>
      <c r="B14" s="4" t="s">
        <v>10</v>
      </c>
      <c r="C14" s="4">
        <v>1974</v>
      </c>
      <c r="D14" s="4">
        <v>40614</v>
      </c>
      <c r="E14" s="6">
        <f t="shared" si="0"/>
        <v>42588</v>
      </c>
    </row>
    <row r="15" spans="1:7" ht="18.75" customHeight="1">
      <c r="A15" s="4">
        <v>10</v>
      </c>
      <c r="B15" s="4" t="s">
        <v>11</v>
      </c>
      <c r="C15" s="4">
        <v>3447</v>
      </c>
      <c r="D15" s="4">
        <v>0</v>
      </c>
      <c r="E15" s="6">
        <f t="shared" si="0"/>
        <v>3447</v>
      </c>
    </row>
    <row r="16" spans="1:7" ht="18.75" customHeight="1">
      <c r="A16" s="4">
        <v>11</v>
      </c>
      <c r="B16" s="4" t="s">
        <v>12</v>
      </c>
      <c r="C16" s="4">
        <v>6914</v>
      </c>
      <c r="D16" s="4">
        <v>29719</v>
      </c>
      <c r="E16" s="6">
        <f t="shared" si="0"/>
        <v>36633</v>
      </c>
    </row>
    <row r="17" spans="1:5" ht="18.75" customHeight="1">
      <c r="A17" s="4">
        <v>12</v>
      </c>
      <c r="B17" s="4" t="s">
        <v>13</v>
      </c>
      <c r="C17" s="4">
        <v>3475</v>
      </c>
      <c r="D17" s="4">
        <v>23372</v>
      </c>
      <c r="E17" s="6">
        <f t="shared" si="0"/>
        <v>26847</v>
      </c>
    </row>
    <row r="18" spans="1:5" ht="18.75" customHeight="1">
      <c r="A18" s="4">
        <v>13</v>
      </c>
      <c r="B18" s="4" t="s">
        <v>14</v>
      </c>
      <c r="C18" s="4">
        <v>421</v>
      </c>
      <c r="D18" s="4">
        <v>3036</v>
      </c>
      <c r="E18" s="6">
        <f t="shared" si="0"/>
        <v>3457</v>
      </c>
    </row>
    <row r="19" spans="1:5" ht="18.75" customHeight="1">
      <c r="A19" s="4">
        <v>14</v>
      </c>
      <c r="B19" s="4" t="s">
        <v>15</v>
      </c>
      <c r="C19" s="4">
        <v>11800</v>
      </c>
      <c r="D19" s="4">
        <v>135801</v>
      </c>
      <c r="E19" s="6">
        <f t="shared" si="0"/>
        <v>147601</v>
      </c>
    </row>
    <row r="20" spans="1:5" ht="18.75" customHeight="1">
      <c r="A20" s="4">
        <v>15</v>
      </c>
      <c r="B20" s="4" t="s">
        <v>16</v>
      </c>
      <c r="C20" s="4">
        <v>1790</v>
      </c>
      <c r="D20" s="4">
        <v>45476</v>
      </c>
      <c r="E20" s="6">
        <f t="shared" si="0"/>
        <v>47266</v>
      </c>
    </row>
    <row r="21" spans="1:5" ht="18.75" customHeight="1">
      <c r="A21" s="4">
        <v>16</v>
      </c>
      <c r="B21" s="4" t="s">
        <v>17</v>
      </c>
      <c r="C21" s="4">
        <v>0</v>
      </c>
      <c r="D21" s="4">
        <v>0</v>
      </c>
      <c r="E21" s="6">
        <f t="shared" si="0"/>
        <v>0</v>
      </c>
    </row>
    <row r="22" spans="1:5" ht="18.75" customHeight="1">
      <c r="A22" s="4">
        <v>17</v>
      </c>
      <c r="B22" s="4" t="s">
        <v>18</v>
      </c>
      <c r="C22" s="4">
        <v>2303</v>
      </c>
      <c r="D22" s="4">
        <v>85600</v>
      </c>
      <c r="E22" s="6">
        <f t="shared" si="0"/>
        <v>87903</v>
      </c>
    </row>
    <row r="23" spans="1:5" ht="18.75" customHeight="1">
      <c r="A23" s="4">
        <v>18</v>
      </c>
      <c r="B23" s="4" t="s">
        <v>19</v>
      </c>
      <c r="C23" s="4">
        <v>0</v>
      </c>
      <c r="D23" s="4">
        <v>89203</v>
      </c>
      <c r="E23" s="6">
        <f t="shared" si="0"/>
        <v>89203</v>
      </c>
    </row>
    <row r="24" spans="1:5" ht="18.75" customHeight="1">
      <c r="A24" s="4">
        <v>19</v>
      </c>
      <c r="B24" s="4" t="s">
        <v>20</v>
      </c>
      <c r="C24" s="4">
        <v>0</v>
      </c>
      <c r="D24" s="4">
        <v>0</v>
      </c>
      <c r="E24" s="6">
        <f t="shared" si="0"/>
        <v>0</v>
      </c>
    </row>
    <row r="25" spans="1:5" ht="18.75" customHeight="1">
      <c r="A25" s="4">
        <v>20</v>
      </c>
      <c r="B25" s="4" t="s">
        <v>21</v>
      </c>
      <c r="C25" s="4">
        <v>22031</v>
      </c>
      <c r="D25" s="4">
        <v>162514</v>
      </c>
      <c r="E25" s="6">
        <f t="shared" si="0"/>
        <v>184545</v>
      </c>
    </row>
    <row r="26" spans="1:5" ht="18.75" customHeight="1">
      <c r="A26" s="4">
        <v>21</v>
      </c>
      <c r="B26" s="4" t="s">
        <v>22</v>
      </c>
      <c r="C26" s="4">
        <v>31354</v>
      </c>
      <c r="D26" s="4">
        <v>135183</v>
      </c>
      <c r="E26" s="6">
        <f t="shared" si="0"/>
        <v>166537</v>
      </c>
    </row>
    <row r="27" spans="1:5" ht="18.75" customHeight="1">
      <c r="A27" s="4">
        <v>22</v>
      </c>
      <c r="B27" s="4" t="s">
        <v>23</v>
      </c>
      <c r="C27" s="4">
        <v>19648</v>
      </c>
      <c r="D27" s="4">
        <v>134279</v>
      </c>
      <c r="E27" s="6">
        <f t="shared" si="0"/>
        <v>153927</v>
      </c>
    </row>
    <row r="28" spans="1:5" ht="18.75" customHeight="1">
      <c r="A28" s="4">
        <v>23</v>
      </c>
      <c r="B28" s="4" t="s">
        <v>24</v>
      </c>
      <c r="C28" s="4">
        <v>908</v>
      </c>
      <c r="D28" s="4">
        <v>47852</v>
      </c>
      <c r="E28" s="6">
        <f t="shared" si="0"/>
        <v>48760</v>
      </c>
    </row>
    <row r="29" spans="1:5" ht="18.75" customHeight="1">
      <c r="A29" s="4">
        <v>24</v>
      </c>
      <c r="B29" s="4" t="s">
        <v>25</v>
      </c>
      <c r="C29" s="4">
        <v>0</v>
      </c>
      <c r="D29" s="4">
        <v>4198</v>
      </c>
      <c r="E29" s="6">
        <f t="shared" si="0"/>
        <v>4198</v>
      </c>
    </row>
    <row r="30" spans="1:5" ht="18.75" customHeight="1">
      <c r="A30" s="4">
        <v>25</v>
      </c>
      <c r="B30" s="4" t="s">
        <v>26</v>
      </c>
      <c r="C30" s="4">
        <v>13996</v>
      </c>
      <c r="D30" s="4">
        <v>116005</v>
      </c>
      <c r="E30" s="6">
        <f t="shared" si="0"/>
        <v>130001</v>
      </c>
    </row>
    <row r="31" spans="1:5" ht="18.75" customHeight="1">
      <c r="A31" s="4">
        <v>26</v>
      </c>
      <c r="B31" s="4" t="s">
        <v>27</v>
      </c>
      <c r="C31" s="4">
        <v>0</v>
      </c>
      <c r="D31" s="4">
        <v>11924</v>
      </c>
      <c r="E31" s="6">
        <f t="shared" si="0"/>
        <v>11924</v>
      </c>
    </row>
    <row r="32" spans="1:5" ht="18.75" customHeight="1">
      <c r="A32" s="4">
        <v>27</v>
      </c>
      <c r="B32" s="4" t="s">
        <v>28</v>
      </c>
      <c r="C32" s="4">
        <v>9191</v>
      </c>
      <c r="D32" s="4">
        <v>73461</v>
      </c>
      <c r="E32" s="6">
        <f t="shared" si="0"/>
        <v>82652</v>
      </c>
    </row>
    <row r="33" spans="1:5" ht="18.75" customHeight="1">
      <c r="A33" s="4">
        <v>28</v>
      </c>
      <c r="B33" s="4" t="s">
        <v>29</v>
      </c>
      <c r="C33" s="4">
        <v>53673</v>
      </c>
      <c r="D33" s="4">
        <v>184127</v>
      </c>
      <c r="E33" s="6">
        <f t="shared" si="0"/>
        <v>237800</v>
      </c>
    </row>
    <row r="34" spans="1:5" ht="18.75" customHeight="1">
      <c r="A34" s="4">
        <v>29</v>
      </c>
      <c r="B34" s="4" t="s">
        <v>30</v>
      </c>
      <c r="C34" s="4">
        <v>0</v>
      </c>
      <c r="D34" s="4">
        <v>47941</v>
      </c>
      <c r="E34" s="6">
        <f t="shared" si="0"/>
        <v>47941</v>
      </c>
    </row>
    <row r="35" spans="1:5" ht="18.75" customHeight="1">
      <c r="A35" s="4">
        <v>30</v>
      </c>
      <c r="B35" s="4" t="s">
        <v>31</v>
      </c>
      <c r="C35" s="4">
        <v>0</v>
      </c>
      <c r="D35" s="4">
        <v>88825</v>
      </c>
      <c r="E35" s="6">
        <f t="shared" si="0"/>
        <v>88825</v>
      </c>
    </row>
    <row r="36" spans="1:5" ht="18.75" customHeight="1">
      <c r="A36" s="4">
        <v>31</v>
      </c>
      <c r="B36" s="4" t="s">
        <v>32</v>
      </c>
      <c r="C36" s="4">
        <v>0</v>
      </c>
      <c r="D36" s="4">
        <v>7214</v>
      </c>
      <c r="E36" s="6">
        <f t="shared" si="0"/>
        <v>7214</v>
      </c>
    </row>
    <row r="37" spans="1:5" ht="18.75" customHeight="1">
      <c r="A37" s="4">
        <v>32</v>
      </c>
      <c r="B37" s="4" t="s">
        <v>33</v>
      </c>
      <c r="C37" s="4">
        <v>6500</v>
      </c>
      <c r="D37" s="4">
        <v>71364</v>
      </c>
      <c r="E37" s="6">
        <f t="shared" si="0"/>
        <v>77864</v>
      </c>
    </row>
    <row r="38" spans="1:5" ht="18.75" customHeight="1">
      <c r="A38" s="4">
        <v>33</v>
      </c>
      <c r="B38" s="4" t="s">
        <v>34</v>
      </c>
      <c r="C38" s="4">
        <v>0</v>
      </c>
      <c r="D38" s="4">
        <v>56302</v>
      </c>
      <c r="E38" s="6">
        <f t="shared" si="0"/>
        <v>56302</v>
      </c>
    </row>
    <row r="39" spans="1:5" ht="18.75" customHeight="1">
      <c r="A39" s="4">
        <v>34</v>
      </c>
      <c r="B39" s="4" t="s">
        <v>35</v>
      </c>
      <c r="C39" s="4">
        <v>0</v>
      </c>
      <c r="D39" s="4">
        <v>10869</v>
      </c>
      <c r="E39" s="6">
        <f t="shared" si="0"/>
        <v>10869</v>
      </c>
    </row>
    <row r="40" spans="1:5" ht="18.75" customHeight="1">
      <c r="A40" s="4">
        <v>35</v>
      </c>
      <c r="B40" s="4" t="s">
        <v>36</v>
      </c>
      <c r="C40" s="4">
        <v>0</v>
      </c>
      <c r="D40" s="4">
        <v>6606</v>
      </c>
      <c r="E40" s="6">
        <f t="shared" si="0"/>
        <v>6606</v>
      </c>
    </row>
    <row r="41" spans="1:5" ht="18.75" customHeight="1">
      <c r="A41" s="4">
        <v>36</v>
      </c>
      <c r="B41" s="4" t="s">
        <v>37</v>
      </c>
      <c r="C41" s="4">
        <v>0</v>
      </c>
      <c r="D41" s="4">
        <v>54494</v>
      </c>
      <c r="E41" s="6">
        <f t="shared" si="0"/>
        <v>54494</v>
      </c>
    </row>
    <row r="42" spans="1:5" ht="18.75" customHeight="1">
      <c r="A42" s="13" t="s">
        <v>38</v>
      </c>
      <c r="B42" s="14"/>
      <c r="C42" s="4">
        <f>SUM(C6:C41)</f>
        <v>212210</v>
      </c>
      <c r="D42" s="4">
        <f>SUM(D6:D41)</f>
        <v>1889532</v>
      </c>
      <c r="E42" s="4">
        <f>SUM(E6:E41)</f>
        <v>2101742</v>
      </c>
    </row>
  </sheetData>
  <mergeCells count="5">
    <mergeCell ref="C4:E4"/>
    <mergeCell ref="A2:E2"/>
    <mergeCell ref="A42:B42"/>
    <mergeCell ref="A4:A5"/>
    <mergeCell ref="B4:B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直达资金测算 表</vt:lpstr>
      <vt:lpstr>'直达资金测算 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曹云嵩</dc:creator>
  <cp:lastModifiedBy>曹云嵩</cp:lastModifiedBy>
  <cp:lastPrinted>2020-06-19T09:17:05Z</cp:lastPrinted>
  <dcterms:created xsi:type="dcterms:W3CDTF">2020-06-17T01:30:15Z</dcterms:created>
  <dcterms:modified xsi:type="dcterms:W3CDTF">2020-06-23T12:17:29Z</dcterms:modified>
</cp:coreProperties>
</file>